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anificacion y Desarrollo\COMPARTIDO\Katherine RAI\Estadísticas 2026\"/>
    </mc:Choice>
  </mc:AlternateContent>
  <xr:revisionPtr revIDLastSave="0" documentId="13_ncr:1_{0AC20B65-8EA2-4139-8A26-268FD664FC26}" xr6:coauthVersionLast="47" xr6:coauthVersionMax="47" xr10:uidLastSave="{00000000-0000-0000-0000-000000000000}"/>
  <bookViews>
    <workbookView xWindow="-120" yWindow="-120" windowWidth="20730" windowHeight="1104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Estadísticas!$B$1:$L$191</definedName>
    <definedName name="OLE_LINK1" localSheetId="0">Estadísticas!#REF!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" i="1" l="1"/>
  <c r="F105" i="1"/>
  <c r="E32" i="1"/>
  <c r="F32" i="1"/>
  <c r="G32" i="1"/>
  <c r="F106" i="1" l="1"/>
  <c r="D131" i="1"/>
  <c r="D160" i="1"/>
  <c r="D161" i="1"/>
  <c r="D159" i="1"/>
  <c r="D156" i="1"/>
  <c r="F98" i="1"/>
  <c r="F99" i="1"/>
  <c r="B108" i="1" l="1"/>
  <c r="B126" i="1" s="1"/>
  <c r="E106" i="1"/>
  <c r="D106" i="1"/>
  <c r="C106" i="1"/>
  <c r="E100" i="1"/>
  <c r="D100" i="1"/>
  <c r="C100" i="1"/>
  <c r="G105" i="1" l="1"/>
  <c r="F100" i="1"/>
  <c r="G99" i="1" s="1"/>
  <c r="G104" i="1" l="1"/>
  <c r="G98" i="1"/>
  <c r="H37" i="1" l="1"/>
  <c r="G37" i="1"/>
  <c r="G22" i="1"/>
  <c r="H36" i="1" s="1"/>
  <c r="F22" i="1"/>
  <c r="G36" i="1" s="1"/>
  <c r="G13" i="1"/>
  <c r="H35" i="1" s="1"/>
  <c r="F13" i="1"/>
  <c r="G35" i="1" s="1"/>
  <c r="E13" i="1"/>
  <c r="F35" i="1" s="1"/>
  <c r="F37" i="1" l="1"/>
  <c r="E22" i="1"/>
  <c r="F36" i="1" s="1"/>
  <c r="D87" i="1"/>
  <c r="D88" i="1"/>
  <c r="D89" i="1"/>
  <c r="D90" i="1"/>
  <c r="D91" i="1"/>
  <c r="D92" i="1"/>
  <c r="D86" i="1"/>
  <c r="D72" i="1"/>
  <c r="B159" i="5"/>
  <c r="B158" i="5"/>
  <c r="B157" i="5"/>
  <c r="B160" i="5" s="1"/>
  <c r="B154" i="5"/>
  <c r="B146" i="5"/>
  <c r="B139" i="5"/>
  <c r="B131" i="5"/>
  <c r="A130" i="5"/>
  <c r="B148" i="5" s="1"/>
  <c r="A129" i="5"/>
  <c r="B141" i="5"/>
  <c r="A128" i="5"/>
  <c r="B134" i="5"/>
  <c r="B124" i="5"/>
  <c r="C120" i="5" s="1"/>
  <c r="C122" i="5"/>
  <c r="B105" i="5"/>
  <c r="C103" i="5"/>
  <c r="B99" i="5"/>
  <c r="C98" i="5"/>
  <c r="B88" i="5"/>
  <c r="B87" i="5"/>
  <c r="B86" i="5"/>
  <c r="B85" i="5"/>
  <c r="B84" i="5"/>
  <c r="B91" i="5" s="1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 s="1"/>
  <c r="E19" i="5"/>
  <c r="E34" i="5"/>
  <c r="E36" i="5" s="1"/>
  <c r="D19" i="5"/>
  <c r="D34" i="5"/>
  <c r="D36" i="5" s="1"/>
  <c r="C19" i="5"/>
  <c r="C34" i="5"/>
  <c r="E11" i="5"/>
  <c r="D11" i="5"/>
  <c r="D33" i="5"/>
  <c r="C11" i="5"/>
  <c r="C33" i="5" s="1"/>
  <c r="C97" i="5"/>
  <c r="C99" i="5"/>
  <c r="C104" i="5"/>
  <c r="C105" i="5"/>
  <c r="C116" i="5"/>
  <c r="A101" i="5"/>
  <c r="A126" i="5"/>
  <c r="C111" i="5"/>
  <c r="C119" i="5"/>
  <c r="C112" i="5"/>
  <c r="A82" i="5"/>
  <c r="C115" i="5"/>
  <c r="C123" i="5"/>
  <c r="C109" i="5"/>
  <c r="C117" i="5"/>
  <c r="C121" i="5"/>
  <c r="C110" i="5"/>
  <c r="C114" i="5"/>
  <c r="C118" i="5"/>
  <c r="D82" i="1"/>
  <c r="D40" i="1"/>
  <c r="C84" i="1" s="1"/>
  <c r="C157" i="1" s="1"/>
  <c r="D62" i="1"/>
  <c r="A155" i="5"/>
  <c r="A107" i="5"/>
  <c r="C124" i="1"/>
  <c r="D148" i="1"/>
  <c r="E51" i="1"/>
  <c r="B130" i="1"/>
  <c r="D149" i="1" s="1"/>
  <c r="B129" i="1"/>
  <c r="D141" i="1" s="1"/>
  <c r="B128" i="1"/>
  <c r="D133" i="1" s="1"/>
  <c r="D50" i="1"/>
  <c r="D49" i="1"/>
  <c r="D48" i="1"/>
  <c r="D44" i="1"/>
  <c r="D43" i="1"/>
  <c r="D42" i="1"/>
  <c r="D140" i="1"/>
  <c r="C131" i="1"/>
  <c r="H45" i="1"/>
  <c r="G45" i="1"/>
  <c r="F45" i="1"/>
  <c r="E45" i="1"/>
  <c r="E38" i="1"/>
  <c r="D112" i="1" l="1"/>
  <c r="D111" i="1"/>
  <c r="D110" i="1"/>
  <c r="D113" i="1"/>
  <c r="D114" i="1"/>
  <c r="D115" i="1"/>
  <c r="D116" i="1"/>
  <c r="D117" i="1"/>
  <c r="D118" i="1"/>
  <c r="D119" i="1"/>
  <c r="D120" i="1"/>
  <c r="D121" i="1"/>
  <c r="D122" i="1"/>
  <c r="D123" i="1"/>
  <c r="C36" i="5"/>
  <c r="C113" i="5"/>
  <c r="C124" i="5" s="1"/>
  <c r="D162" i="1"/>
  <c r="D93" i="1"/>
  <c r="G38" i="1"/>
  <c r="H38" i="1"/>
  <c r="F38" i="1" l="1"/>
  <c r="D1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131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<sst xmlns="http://schemas.openxmlformats.org/spreadsheetml/2006/main" count="413" uniqueCount="170">
  <si>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</si>
  <si>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</si>
  <si>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</si>
  <si>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</si>
  <si>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</si>
  <si>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</si>
  <si>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</si>
  <si>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</si>
  <si>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</si>
  <si>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</si>
  <si>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</si>
  <si>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</si>
  <si>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</si>
  <si>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</si>
  <si>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</si>
  <si>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</si>
  <si>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</si>
  <si>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</si>
  <si>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</si>
  <si>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</si>
  <si>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</si>
  <si>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</si>
  <si>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</si>
  <si>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</si>
  <si>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</si>
  <si>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</si>
  <si>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</si>
  <si>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</si>
  <si>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</si>
  <si>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</si>
  <si>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</si>
  <si>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</si>
  <si>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</si>
  <si>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</si>
  <si>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</si>
  <si>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</si>
  <si>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</si>
  <si>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</si>
  <si>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</si>
  <si>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</si>
  <si>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</si>
  <si>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</si>
  <si>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</si>
  <si>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</si>
  <si>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</si>
  <si>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</si>
  <si>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</si>
  <si>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</si>
  <si>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</si>
  <si>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</si>
  <si>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</si>
  <si>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</si>
  <si>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</si>
  <si>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</si>
  <si>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</si>
  <si>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</si>
  <si>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</si>
  <si>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</si>
  <si>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</si>
  <si>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</si>
  <si>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</si>
  <si>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</si>
  <si>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</si>
  <si>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</si>
  <si>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</si>
  <si>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</si>
  <si>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</si>
  <si>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</si>
  <si>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</si>
  <si>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</si>
  <si>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</si>
  <si>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</si>
  <si>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</si>
  <si>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</si>
  <si>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</si>
  <si>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</si>
  <si>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</si>
  <si>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</si>
  <si>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</si>
  <si>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</si>
  <si>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</si>
  <si>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</si>
  <si>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</si>
  <si>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</si>
  <si>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</si>
  <si>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</si>
  <si>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</si>
  <si>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</si>
  <si>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</si>
  <si>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</si>
  <si>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</si>
  <si>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</si>
  <si>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</si>
  <si>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</si>
  <si>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</si>
  <si>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</si>
  <si>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</si>
  <si>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</si>
  <si>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</si>
  <si>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</si>
  <si>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</si>
  <si>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</si>
  <si>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</si>
  <si>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</si>
  <si>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</si>
  <si>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</si>
  <si>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</si>
  <si>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</si>
  <si>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</si>
  <si>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</si>
  <si>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</si>
  <si>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</si>
  <si>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</si>
  <si>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</si>
  <si>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</si>
  <si>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</si>
  <si>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</si>
  <si>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</si>
  <si>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</si>
  <si>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</si>
  <si>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</si>
  <si>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-</t>
  </si>
  <si>
    <t>Actividades de Inspectorías</t>
  </si>
  <si>
    <t>Solicitud de registros en físicos por género.</t>
  </si>
  <si>
    <t xml:space="preserve">Categorías registros de solicitudes presenciales </t>
  </si>
  <si>
    <t xml:space="preserve">                    Estadísticas trimestre enero-marzo 2026.</t>
  </si>
  <si>
    <t xml:space="preserve">enero </t>
  </si>
  <si>
    <t>marzo</t>
  </si>
  <si>
    <t>Estadística enero  2026</t>
  </si>
  <si>
    <t>Estadística marzo 2026</t>
  </si>
  <si>
    <t>Resumen del trimestre enero -marzo 2026</t>
  </si>
  <si>
    <t>enero -marzo 2026</t>
  </si>
  <si>
    <t xml:space="preserve">                                Solicitud de registros onlíne por género
                                                enero -marzo 2026
</t>
  </si>
  <si>
    <t>Estadística febrero 2026</t>
  </si>
  <si>
    <t xml:space="preserve">Cantidad de actividades en enero :   </t>
  </si>
  <si>
    <t>febrero</t>
  </si>
  <si>
    <t>Guion cine corto metraje</t>
  </si>
  <si>
    <t>Guion cine largo
 metraje</t>
  </si>
  <si>
    <t>Registro de letras
 para una obra musical</t>
  </si>
  <si>
    <t>Registro de obras
musicales</t>
  </si>
  <si>
    <t>Registro de perso-
naje</t>
  </si>
  <si>
    <t>Artesanía
 (joyería)</t>
  </si>
  <si>
    <t>Diseño  (mobiliarios y objetos industriales)</t>
  </si>
  <si>
    <t xml:space="preserve">Diseño
textil </t>
  </si>
  <si>
    <t>Plano</t>
  </si>
  <si>
    <t>Producción de obras musicales
con letras o sin ellas (6-15)</t>
  </si>
  <si>
    <t>Producción letras
para obras musicales (6-15)</t>
  </si>
  <si>
    <t>Revistas, folletos,
agendas, sermones, novelas, cuentos, manuales, entre otras</t>
  </si>
  <si>
    <t>Actualizar</t>
  </si>
  <si>
    <t>Charla Virtual de Derecho de Autor en la industrias cutlurales y creativas, UCE - San Pedro de Macoris</t>
  </si>
  <si>
    <t>Estudiantes, docentes, abogados, arquitectos</t>
  </si>
  <si>
    <t>Conferencia Los Actores en el Arte del Carnaval - La Vega</t>
  </si>
  <si>
    <t>Artistas plasticos, estudiantes, docentes, funcionarios de gobierno</t>
  </si>
  <si>
    <t>Charla Derecho de Autor y Creacion Artistica - La Vega - Centro Formacion Desarrollo Integral Padre Fantino</t>
  </si>
  <si>
    <t>Estudiantes de mencion musica, arte,multimedia, docentes</t>
  </si>
  <si>
    <t xml:space="preserve">Charla de Derecho de autor para emprendedores en industrias culturales y creativas - Montecristi - Feria Desarrollo Fronterizo </t>
  </si>
  <si>
    <t>Estudiantes, docentes, abogados, emprendedores, artesanos, gestores culturales, funcionarios de gobierno</t>
  </si>
  <si>
    <t>Charla Virtual Derecho de Autor de emprendimiento y modelos de comercializacion - UNIBE</t>
  </si>
  <si>
    <t>Estudiantes, docentes, administracion</t>
  </si>
  <si>
    <t>Charla Virtual de Derecho de Autor y creacion artistica en la modalidad de artes, MIMNERD DEMA - ONDA</t>
  </si>
  <si>
    <t>Estudiantes, docentes, modalidad de arte, MINERD</t>
  </si>
  <si>
    <t>Charla Presencial de Derecho de Autor y creacion artistica en la modalidad de artes, MINERD DEMA . ONDA - HAINA</t>
  </si>
  <si>
    <t xml:space="preserve">Charla Virtual de Derecho de Autor en la industrias culturales y creativas, UCE - </t>
  </si>
  <si>
    <t>Charla Presencial de Derecho de Autor en la industrias culturales y creativas, ISBN - San Cristobal</t>
  </si>
  <si>
    <t>Estudiantes, docentes Politecnico Loyola - San Cristobval</t>
  </si>
  <si>
    <t>Charla Presencial de Derecho de Autor y creacion artistica en la modalidad de artes, MINERD DEMA - ONDA - SABANA PERDIDA</t>
  </si>
  <si>
    <t xml:space="preserve">Charla virtual Derecho de autor aplicado a las nuevas tecnologias </t>
  </si>
  <si>
    <t>Profesionales, ingenieros software, administradores, emprendedores</t>
  </si>
  <si>
    <t>Cantidad de actividades en febrero:   5</t>
  </si>
  <si>
    <t>Cantidad de actividades en marzo: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</si>
</sst>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1.5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5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9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16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1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center" wrapText="1"/>
    </xf>
    <xf numFmtId="1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166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5" fontId="0" fillId="0" borderId="0" xfId="0" applyNumberFormat="1" applyFont="1" applyFill="1" applyBorder="1" applyAlignment="1">
      <alignment horizontal="left" vertical="center" wrapText="1"/>
    </xf>
    <xf numFmtId="16" fontId="0" fillId="0" borderId="0" xfId="0" applyNumberFormat="1" applyFont="1" applyFill="1" applyBorder="1" applyAlignment="1">
      <alignment horizontal="left" vertical="top" wrapText="1"/>
    </xf>
    <xf numFmtId="16" fontId="0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top" wrapText="1"/>
    </xf>
    <xf numFmtId="165" fontId="0" fillId="0" borderId="0" xfId="1" applyNumberFormat="1" applyFont="1" applyFill="1" applyBorder="1" applyAlignment="1">
      <alignment horizontal="right"/>
    </xf>
    <xf numFmtId="9" fontId="0" fillId="0" borderId="0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sheetPr>
    <pageSetUpPr fitToPage="1"/>
  </sheetPr>
  <dimension ref="B6:K206"/>
  <sheetViews>
    <sheetView showGridLines="0" tabSelected="1" zoomScale="70" zoomScaleNormal="70" zoomScaleSheetLayoutView="70" workbookViewId="0">
      <selection activeCell="A162" sqref="A162:XFD162"/>
    </sheetView>
  </sheetViews>
  <sheetFormatPr baseColWidth="10" defaultRowHeight="15" x14ac:dyDescent="0.25"/>
  <cols>
    <col min="1" max="1" width="11.42578125" style="55"/>
    <col min="2" max="2" width="18.7109375" style="55" customWidth="1"/>
    <col min="3" max="3" width="28" style="55" customWidth="1"/>
    <col min="4" max="4" width="26.7109375" style="55" customWidth="1"/>
    <col min="5" max="5" width="15.85546875" style="55" customWidth="1"/>
    <col min="6" max="6" width="16.85546875" style="55" customWidth="1"/>
    <col min="7" max="7" width="16.42578125" style="55" customWidth="1"/>
    <col min="8" max="8" width="20.7109375" style="55" customWidth="1"/>
    <col min="9" max="9" width="16.5703125" style="55" customWidth="1"/>
    <col min="10" max="10" width="13.28515625" style="55" customWidth="1"/>
    <col min="11" max="11" width="15.28515625" style="55" customWidth="1"/>
    <col min="12" max="12" width="11.42578125" style="55" customWidth="1"/>
    <col min="13" max="16384" width="11.42578125" style="55"/>
  </cols>
  <sheetData>
    <row r="6" spans="2:9" x14ac:dyDescent="0.25">
      <c r="D6" s="55" t="s">
        <v>125</v>
      </c>
    </row>
    <row r="7" spans="2:9" x14ac:dyDescent="0.25">
      <c r="B7" s="55" t="s">
        <v>9</v>
      </c>
    </row>
    <row r="8" spans="2:9" x14ac:dyDescent="0.25">
      <c r="C8" s="56" t="s">
        <v>0</v>
      </c>
      <c r="D8" s="56"/>
      <c r="E8" s="56"/>
      <c r="F8" s="56"/>
      <c r="G8" s="56"/>
      <c r="H8" s="56"/>
    </row>
    <row r="9" spans="2:9" s="56" customFormat="1" ht="24.75" customHeight="1" x14ac:dyDescent="0.25">
      <c r="E9" s="57" t="s">
        <v>128</v>
      </c>
    </row>
    <row r="10" spans="2:9" ht="15" customHeight="1" x14ac:dyDescent="0.25">
      <c r="C10" s="58" t="s">
        <v>1</v>
      </c>
      <c r="D10" s="58" t="s">
        <v>2</v>
      </c>
      <c r="E10" s="59" t="s">
        <v>3</v>
      </c>
      <c r="F10" s="60" t="s">
        <v>4</v>
      </c>
      <c r="G10" s="61"/>
      <c r="H10" s="59" t="s">
        <v>5</v>
      </c>
      <c r="I10" s="58" t="s">
        <v>6</v>
      </c>
    </row>
    <row r="11" spans="2:9" x14ac:dyDescent="0.25">
      <c r="C11" s="58"/>
      <c r="D11" s="58"/>
      <c r="E11" s="58"/>
      <c r="F11" s="62" t="s">
        <v>7</v>
      </c>
      <c r="G11" s="62" t="s">
        <v>8</v>
      </c>
      <c r="H11" s="58"/>
      <c r="I11" s="58"/>
    </row>
    <row r="12" spans="2:9" x14ac:dyDescent="0.25">
      <c r="C12" s="63"/>
      <c r="D12" s="64"/>
      <c r="E12" s="63"/>
      <c r="F12" s="65"/>
      <c r="G12" s="65"/>
      <c r="H12" s="64"/>
      <c r="I12" s="80">
        <v>0</v>
      </c>
    </row>
    <row r="13" spans="2:9" x14ac:dyDescent="0.25">
      <c r="C13" s="66" t="s">
        <v>134</v>
      </c>
      <c r="D13" s="66"/>
      <c r="E13" s="62">
        <f>SUM(E12:E12)</f>
        <v>0</v>
      </c>
      <c r="F13" s="62">
        <f>SUM(F12:F12)</f>
        <v>0</v>
      </c>
      <c r="G13" s="62">
        <f>SUM(G12:G12)</f>
        <v>0</v>
      </c>
    </row>
    <row r="14" spans="2:9" x14ac:dyDescent="0.25">
      <c r="E14" s="67" t="s">
        <v>133</v>
      </c>
    </row>
    <row r="15" spans="2:9" ht="33.75" customHeight="1" x14ac:dyDescent="0.25">
      <c r="C15" s="58" t="s">
        <v>1</v>
      </c>
      <c r="D15" s="58" t="s">
        <v>2</v>
      </c>
      <c r="E15" s="59" t="s">
        <v>3</v>
      </c>
      <c r="F15" s="60" t="s">
        <v>4</v>
      </c>
      <c r="G15" s="61"/>
      <c r="H15" s="59" t="s">
        <v>5</v>
      </c>
      <c r="I15" s="58" t="s">
        <v>6</v>
      </c>
    </row>
    <row r="16" spans="2:9" x14ac:dyDescent="0.25">
      <c r="C16" s="58"/>
      <c r="D16" s="58"/>
      <c r="E16" s="58"/>
      <c r="F16" s="62" t="s">
        <v>7</v>
      </c>
      <c r="G16" s="62" t="s">
        <v>8</v>
      </c>
      <c r="H16" s="58"/>
      <c r="I16" s="58"/>
    </row>
    <row r="17" spans="3:10" ht="60" x14ac:dyDescent="0.25">
      <c r="C17" s="77">
        <v>1</v>
      </c>
      <c r="D17" s="78" t="s">
        <v>149</v>
      </c>
      <c r="E17" s="77">
        <v>34</v>
      </c>
      <c r="F17" s="62">
        <v>16</v>
      </c>
      <c r="G17" s="62">
        <v>18</v>
      </c>
      <c r="H17" s="78" t="s">
        <v>150</v>
      </c>
      <c r="I17" s="81">
        <v>46071</v>
      </c>
      <c r="J17" s="50"/>
    </row>
    <row r="18" spans="3:10" ht="80.25" customHeight="1" x14ac:dyDescent="0.25">
      <c r="C18" s="77">
        <v>2</v>
      </c>
      <c r="D18" s="78" t="s">
        <v>151</v>
      </c>
      <c r="E18" s="77">
        <v>134</v>
      </c>
      <c r="F18" s="62">
        <v>60</v>
      </c>
      <c r="G18" s="62">
        <v>74</v>
      </c>
      <c r="H18" s="78" t="s">
        <v>152</v>
      </c>
      <c r="I18" s="81">
        <v>46071</v>
      </c>
      <c r="J18" s="50"/>
    </row>
    <row r="19" spans="3:10" ht="60" x14ac:dyDescent="0.25">
      <c r="C19" s="77">
        <v>3</v>
      </c>
      <c r="D19" s="78" t="s">
        <v>153</v>
      </c>
      <c r="E19" s="77">
        <v>217</v>
      </c>
      <c r="F19" s="62">
        <v>103</v>
      </c>
      <c r="G19" s="62">
        <v>114</v>
      </c>
      <c r="H19" s="78" t="s">
        <v>154</v>
      </c>
      <c r="I19" s="81">
        <v>46072</v>
      </c>
      <c r="J19" s="50"/>
    </row>
    <row r="20" spans="3:10" ht="105" x14ac:dyDescent="0.25">
      <c r="C20" s="77">
        <v>4</v>
      </c>
      <c r="D20" s="78" t="s">
        <v>155</v>
      </c>
      <c r="E20" s="77">
        <v>102</v>
      </c>
      <c r="F20" s="62">
        <v>53</v>
      </c>
      <c r="G20" s="62">
        <v>49</v>
      </c>
      <c r="H20" s="78" t="s">
        <v>156</v>
      </c>
      <c r="I20" s="81">
        <v>46073</v>
      </c>
      <c r="J20" s="50"/>
    </row>
    <row r="21" spans="3:10" ht="66.75" customHeight="1" x14ac:dyDescent="0.25">
      <c r="C21" s="77">
        <v>5</v>
      </c>
      <c r="D21" s="78" t="s">
        <v>157</v>
      </c>
      <c r="E21" s="77">
        <v>29</v>
      </c>
      <c r="F21" s="62">
        <v>16</v>
      </c>
      <c r="G21" s="62">
        <v>13</v>
      </c>
      <c r="H21" s="78" t="s">
        <v>158</v>
      </c>
      <c r="I21" s="81">
        <v>46078</v>
      </c>
      <c r="J21" s="50"/>
    </row>
    <row r="22" spans="3:10" x14ac:dyDescent="0.25">
      <c r="C22" s="66" t="s">
        <v>168</v>
      </c>
      <c r="D22" s="66"/>
      <c r="E22" s="62">
        <f>SUM(E17:E21)</f>
        <v>516</v>
      </c>
      <c r="F22" s="62">
        <f>SUM(F17:F21)</f>
        <v>248</v>
      </c>
      <c r="G22" s="62">
        <f>SUM(G17:G21)</f>
        <v>268</v>
      </c>
    </row>
    <row r="23" spans="3:10" x14ac:dyDescent="0.25">
      <c r="E23" s="67" t="s">
        <v>129</v>
      </c>
    </row>
    <row r="24" spans="3:10" x14ac:dyDescent="0.25">
      <c r="C24" s="60" t="s">
        <v>1</v>
      </c>
      <c r="D24" s="60" t="s">
        <v>2</v>
      </c>
      <c r="E24" s="82" t="s">
        <v>3</v>
      </c>
      <c r="F24" s="60" t="s">
        <v>4</v>
      </c>
      <c r="G24" s="60"/>
      <c r="H24" s="82" t="s">
        <v>5</v>
      </c>
      <c r="I24" s="60" t="s">
        <v>6</v>
      </c>
    </row>
    <row r="25" spans="3:10" x14ac:dyDescent="0.25">
      <c r="C25" s="60"/>
      <c r="D25" s="60"/>
      <c r="E25" s="60"/>
      <c r="F25" s="65" t="s">
        <v>7</v>
      </c>
      <c r="G25" s="65" t="s">
        <v>8</v>
      </c>
      <c r="H25" s="60"/>
      <c r="I25" s="60"/>
    </row>
    <row r="26" spans="3:10" ht="60" x14ac:dyDescent="0.25">
      <c r="C26" s="77">
        <v>1</v>
      </c>
      <c r="D26" s="78" t="s">
        <v>159</v>
      </c>
      <c r="E26" s="77">
        <v>82</v>
      </c>
      <c r="F26" s="62">
        <v>34</v>
      </c>
      <c r="G26" s="62">
        <v>48</v>
      </c>
      <c r="H26" s="78" t="s">
        <v>160</v>
      </c>
      <c r="I26" s="79">
        <v>46083</v>
      </c>
    </row>
    <row r="27" spans="3:10" ht="75" x14ac:dyDescent="0.25">
      <c r="C27" s="77">
        <v>2</v>
      </c>
      <c r="D27" s="78" t="s">
        <v>161</v>
      </c>
      <c r="E27" s="77">
        <v>186</v>
      </c>
      <c r="F27" s="62">
        <v>89</v>
      </c>
      <c r="G27" s="62">
        <v>97</v>
      </c>
      <c r="H27" s="78" t="s">
        <v>160</v>
      </c>
      <c r="I27" s="79">
        <v>46084</v>
      </c>
    </row>
    <row r="28" spans="3:10" ht="75" x14ac:dyDescent="0.25">
      <c r="C28" s="77">
        <v>3</v>
      </c>
      <c r="D28" s="78" t="s">
        <v>162</v>
      </c>
      <c r="E28" s="77">
        <v>37</v>
      </c>
      <c r="F28" s="62">
        <v>17</v>
      </c>
      <c r="G28" s="62">
        <v>20</v>
      </c>
      <c r="H28" s="78" t="s">
        <v>152</v>
      </c>
      <c r="I28" s="79">
        <v>46085</v>
      </c>
    </row>
    <row r="29" spans="3:10" ht="75" x14ac:dyDescent="0.25">
      <c r="C29" s="77">
        <v>4</v>
      </c>
      <c r="D29" s="78" t="s">
        <v>163</v>
      </c>
      <c r="E29" s="77">
        <v>47</v>
      </c>
      <c r="F29" s="62">
        <v>24</v>
      </c>
      <c r="G29" s="62">
        <v>23</v>
      </c>
      <c r="H29" s="78" t="s">
        <v>164</v>
      </c>
      <c r="I29" s="79">
        <v>46085</v>
      </c>
    </row>
    <row r="30" spans="3:10" ht="75" x14ac:dyDescent="0.25">
      <c r="C30" s="77">
        <v>5</v>
      </c>
      <c r="D30" s="78" t="s">
        <v>165</v>
      </c>
      <c r="E30" s="77">
        <v>114</v>
      </c>
      <c r="F30" s="62">
        <v>50</v>
      </c>
      <c r="G30" s="62">
        <v>64</v>
      </c>
      <c r="H30" s="78" t="s">
        <v>160</v>
      </c>
      <c r="I30" s="79">
        <v>46101</v>
      </c>
    </row>
    <row r="31" spans="3:10" ht="60" x14ac:dyDescent="0.25">
      <c r="C31" s="77">
        <v>6</v>
      </c>
      <c r="D31" s="78" t="s">
        <v>166</v>
      </c>
      <c r="E31" s="77">
        <v>37</v>
      </c>
      <c r="F31" s="62">
        <v>14</v>
      </c>
      <c r="G31" s="62">
        <v>23</v>
      </c>
      <c r="H31" s="78" t="s">
        <v>167</v>
      </c>
      <c r="I31" s="79">
        <v>46107</v>
      </c>
    </row>
    <row r="32" spans="3:10" ht="15" customHeight="1" x14ac:dyDescent="0.25">
      <c r="C32" s="66" t="s">
        <v>169</v>
      </c>
      <c r="D32" s="66"/>
      <c r="E32" s="62">
        <f>SUM(E26:E31)</f>
        <v>503</v>
      </c>
      <c r="F32" s="62">
        <f>SUM(F26:F31)</f>
        <v>228</v>
      </c>
      <c r="G32" s="62">
        <f>SUM(G26:G31)</f>
        <v>275</v>
      </c>
    </row>
    <row r="33" spans="2:10" x14ac:dyDescent="0.25">
      <c r="D33" s="61" t="s">
        <v>130</v>
      </c>
      <c r="E33" s="61"/>
      <c r="F33" s="61"/>
      <c r="G33" s="61"/>
      <c r="H33" s="61"/>
      <c r="J33" s="68"/>
    </row>
    <row r="34" spans="2:10" ht="30" x14ac:dyDescent="0.25">
      <c r="D34" s="56" t="s">
        <v>10</v>
      </c>
      <c r="E34" s="77" t="s">
        <v>12</v>
      </c>
      <c r="F34" s="77" t="s">
        <v>39</v>
      </c>
      <c r="G34" s="62" t="s">
        <v>13</v>
      </c>
      <c r="H34" s="62" t="s">
        <v>14</v>
      </c>
      <c r="J34" s="68"/>
    </row>
    <row r="35" spans="2:10" x14ac:dyDescent="0.25">
      <c r="D35" s="55" t="s">
        <v>126</v>
      </c>
      <c r="E35" s="68">
        <v>0</v>
      </c>
      <c r="F35" s="62">
        <f>+E13</f>
        <v>0</v>
      </c>
      <c r="G35" s="62">
        <f>+F13</f>
        <v>0</v>
      </c>
      <c r="H35" s="62">
        <f>+G13</f>
        <v>0</v>
      </c>
      <c r="J35" s="68"/>
    </row>
    <row r="36" spans="2:10" x14ac:dyDescent="0.25">
      <c r="D36" s="55" t="s">
        <v>135</v>
      </c>
      <c r="E36" s="68">
        <v>5</v>
      </c>
      <c r="F36" s="62">
        <f>+E22</f>
        <v>516</v>
      </c>
      <c r="G36" s="62">
        <f>+F22</f>
        <v>248</v>
      </c>
      <c r="H36" s="62">
        <f>+G22</f>
        <v>268</v>
      </c>
      <c r="J36" s="68"/>
    </row>
    <row r="37" spans="2:10" x14ac:dyDescent="0.25">
      <c r="D37" s="55" t="s">
        <v>127</v>
      </c>
      <c r="E37" s="68">
        <v>6</v>
      </c>
      <c r="F37" s="62">
        <f>+E32</f>
        <v>503</v>
      </c>
      <c r="G37" s="62">
        <f>+F32</f>
        <v>228</v>
      </c>
      <c r="H37" s="62">
        <f>+G32</f>
        <v>275</v>
      </c>
    </row>
    <row r="38" spans="2:10" x14ac:dyDescent="0.25">
      <c r="D38" s="55" t="s">
        <v>15</v>
      </c>
      <c r="E38" s="68">
        <f>SUM(E35:E37)</f>
        <v>11</v>
      </c>
      <c r="F38" s="68">
        <f>SUM(F35:F37)</f>
        <v>1019</v>
      </c>
      <c r="G38" s="68">
        <f>SUM(G35:G37)</f>
        <v>476</v>
      </c>
      <c r="H38" s="68">
        <f>SUM(H35:H37)</f>
        <v>543</v>
      </c>
      <c r="I38" s="68"/>
    </row>
    <row r="39" spans="2:10" x14ac:dyDescent="0.25">
      <c r="B39" s="55" t="s">
        <v>16</v>
      </c>
    </row>
    <row r="40" spans="2:10" x14ac:dyDescent="0.25">
      <c r="D40" s="61" t="str">
        <f>+$D$33</f>
        <v>Resumen del trimestre enero -marzo 2026</v>
      </c>
      <c r="E40" s="61"/>
      <c r="F40" s="61"/>
      <c r="G40" s="61"/>
      <c r="H40" s="61"/>
      <c r="I40" s="61"/>
    </row>
    <row r="41" spans="2:10" ht="30" x14ac:dyDescent="0.25">
      <c r="D41" s="77" t="s">
        <v>10</v>
      </c>
      <c r="E41" s="77" t="s">
        <v>36</v>
      </c>
      <c r="F41" s="77" t="s">
        <v>17</v>
      </c>
      <c r="G41" s="77" t="s">
        <v>18</v>
      </c>
      <c r="H41" s="77" t="s">
        <v>37</v>
      </c>
    </row>
    <row r="42" spans="2:10" x14ac:dyDescent="0.25">
      <c r="D42" s="77" t="str">
        <f>+$D$35</f>
        <v xml:space="preserve">enero </v>
      </c>
      <c r="E42" s="77">
        <v>2</v>
      </c>
      <c r="F42" s="77">
        <v>1</v>
      </c>
      <c r="G42" s="77" t="s">
        <v>121</v>
      </c>
      <c r="H42" s="77" t="s">
        <v>121</v>
      </c>
    </row>
    <row r="43" spans="2:10" x14ac:dyDescent="0.25">
      <c r="D43" s="77" t="str">
        <f>+$D$36</f>
        <v>febrero</v>
      </c>
      <c r="E43" s="77">
        <v>0</v>
      </c>
      <c r="F43" s="77">
        <v>0</v>
      </c>
      <c r="G43" s="77" t="s">
        <v>121</v>
      </c>
      <c r="H43" s="77" t="s">
        <v>121</v>
      </c>
    </row>
    <row r="44" spans="2:10" x14ac:dyDescent="0.25">
      <c r="D44" s="77" t="str">
        <f>+$D$37</f>
        <v>marzo</v>
      </c>
      <c r="E44" s="77">
        <v>0</v>
      </c>
      <c r="F44" s="77">
        <v>0</v>
      </c>
      <c r="G44" s="77" t="s">
        <v>121</v>
      </c>
      <c r="H44" s="77" t="s">
        <v>121</v>
      </c>
    </row>
    <row r="45" spans="2:10" x14ac:dyDescent="0.25">
      <c r="D45" s="55" t="s">
        <v>15</v>
      </c>
      <c r="E45" s="68">
        <f>SUM(E42:E44)</f>
        <v>2</v>
      </c>
      <c r="F45" s="68">
        <f>SUM(F42:F44)</f>
        <v>1</v>
      </c>
      <c r="G45" s="68">
        <f>SUM(G42:G44)</f>
        <v>0</v>
      </c>
      <c r="H45" s="68">
        <f>SUM(H42:H44)</f>
        <v>0</v>
      </c>
    </row>
    <row r="46" spans="2:10" x14ac:dyDescent="0.25">
      <c r="D46" s="56" t="s">
        <v>38</v>
      </c>
      <c r="E46" s="56"/>
      <c r="F46" s="56"/>
      <c r="G46" s="56"/>
    </row>
    <row r="47" spans="2:10" x14ac:dyDescent="0.25">
      <c r="D47" s="77" t="s">
        <v>10</v>
      </c>
      <c r="E47" s="77" t="s">
        <v>11</v>
      </c>
    </row>
    <row r="48" spans="2:10" x14ac:dyDescent="0.25">
      <c r="D48" s="77" t="str">
        <f>+$D$35</f>
        <v xml:space="preserve">enero </v>
      </c>
      <c r="E48" s="77">
        <v>13</v>
      </c>
    </row>
    <row r="49" spans="2:5" x14ac:dyDescent="0.25">
      <c r="D49" s="77" t="str">
        <f>+$D$36</f>
        <v>febrero</v>
      </c>
      <c r="E49" s="77">
        <v>6</v>
      </c>
    </row>
    <row r="50" spans="2:5" x14ac:dyDescent="0.25">
      <c r="D50" s="77" t="str">
        <f>+$D$37</f>
        <v>marzo</v>
      </c>
      <c r="E50" s="77">
        <v>9</v>
      </c>
    </row>
    <row r="51" spans="2:5" x14ac:dyDescent="0.25">
      <c r="D51" s="69" t="s">
        <v>40</v>
      </c>
      <c r="E51" s="68">
        <f>SUM(E48:E50)</f>
        <v>28</v>
      </c>
    </row>
    <row r="52" spans="2:5" x14ac:dyDescent="0.25">
      <c r="B52" s="55" t="s">
        <v>34</v>
      </c>
    </row>
    <row r="53" spans="2:5" x14ac:dyDescent="0.25">
      <c r="C53" s="70">
        <v>46023</v>
      </c>
    </row>
    <row r="54" spans="2:5" x14ac:dyDescent="0.25">
      <c r="C54" s="83" t="s">
        <v>19</v>
      </c>
      <c r="D54" s="83" t="s">
        <v>11</v>
      </c>
    </row>
    <row r="55" spans="2:5" x14ac:dyDescent="0.25">
      <c r="C55" s="54" t="s">
        <v>41</v>
      </c>
      <c r="D55" s="84">
        <v>3</v>
      </c>
    </row>
    <row r="56" spans="2:5" x14ac:dyDescent="0.25">
      <c r="C56" s="85" t="s">
        <v>42</v>
      </c>
      <c r="D56" s="84">
        <v>2</v>
      </c>
    </row>
    <row r="57" spans="2:5" x14ac:dyDescent="0.25">
      <c r="C57" s="85" t="s">
        <v>20</v>
      </c>
      <c r="D57" s="84">
        <v>5</v>
      </c>
    </row>
    <row r="58" spans="2:5" x14ac:dyDescent="0.25">
      <c r="C58" s="51" t="s">
        <v>21</v>
      </c>
      <c r="D58" s="84">
        <v>3</v>
      </c>
    </row>
    <row r="59" spans="2:5" x14ac:dyDescent="0.25">
      <c r="C59" s="51" t="s">
        <v>43</v>
      </c>
      <c r="D59" s="84">
        <v>10</v>
      </c>
    </row>
    <row r="60" spans="2:5" x14ac:dyDescent="0.25">
      <c r="C60" s="51" t="s">
        <v>52</v>
      </c>
      <c r="D60" s="84">
        <v>0</v>
      </c>
    </row>
    <row r="61" spans="2:5" x14ac:dyDescent="0.25">
      <c r="C61" s="51" t="s">
        <v>51</v>
      </c>
      <c r="D61" s="84">
        <v>0</v>
      </c>
    </row>
    <row r="62" spans="2:5" x14ac:dyDescent="0.25">
      <c r="C62" s="83" t="s">
        <v>15</v>
      </c>
      <c r="D62" s="84">
        <f>SUM(D55:D61)</f>
        <v>23</v>
      </c>
    </row>
    <row r="63" spans="2:5" x14ac:dyDescent="0.25">
      <c r="C63" s="70">
        <v>46054</v>
      </c>
    </row>
    <row r="64" spans="2:5" x14ac:dyDescent="0.25">
      <c r="C64" s="83" t="s">
        <v>19</v>
      </c>
      <c r="D64" s="83" t="s">
        <v>11</v>
      </c>
    </row>
    <row r="65" spans="3:4" x14ac:dyDescent="0.25">
      <c r="C65" s="54" t="s">
        <v>41</v>
      </c>
      <c r="D65" s="84">
        <v>11</v>
      </c>
    </row>
    <row r="66" spans="3:4" x14ac:dyDescent="0.25">
      <c r="C66" s="85" t="s">
        <v>42</v>
      </c>
      <c r="D66" s="84">
        <v>2</v>
      </c>
    </row>
    <row r="67" spans="3:4" x14ac:dyDescent="0.25">
      <c r="C67" s="85" t="s">
        <v>20</v>
      </c>
      <c r="D67" s="84">
        <v>0</v>
      </c>
    </row>
    <row r="68" spans="3:4" x14ac:dyDescent="0.25">
      <c r="C68" s="51" t="s">
        <v>21</v>
      </c>
      <c r="D68" s="84">
        <v>3</v>
      </c>
    </row>
    <row r="69" spans="3:4" x14ac:dyDescent="0.25">
      <c r="C69" s="51" t="s">
        <v>43</v>
      </c>
      <c r="D69" s="84">
        <v>19</v>
      </c>
    </row>
    <row r="70" spans="3:4" x14ac:dyDescent="0.25">
      <c r="C70" s="51" t="s">
        <v>52</v>
      </c>
      <c r="D70" s="84">
        <v>0</v>
      </c>
    </row>
    <row r="71" spans="3:4" x14ac:dyDescent="0.25">
      <c r="C71" s="51" t="s">
        <v>51</v>
      </c>
      <c r="D71" s="84">
        <v>0</v>
      </c>
    </row>
    <row r="72" spans="3:4" x14ac:dyDescent="0.25">
      <c r="C72" s="84" t="s">
        <v>15</v>
      </c>
      <c r="D72" s="84">
        <f>SUM(D65:D71)</f>
        <v>35</v>
      </c>
    </row>
    <row r="73" spans="3:4" x14ac:dyDescent="0.25">
      <c r="C73" s="70">
        <v>46082</v>
      </c>
    </row>
    <row r="74" spans="3:4" x14ac:dyDescent="0.25">
      <c r="C74" s="83" t="s">
        <v>19</v>
      </c>
      <c r="D74" s="83" t="s">
        <v>11</v>
      </c>
    </row>
    <row r="75" spans="3:4" x14ac:dyDescent="0.25">
      <c r="C75" s="54" t="s">
        <v>41</v>
      </c>
      <c r="D75" s="84">
        <v>54</v>
      </c>
    </row>
    <row r="76" spans="3:4" x14ac:dyDescent="0.25">
      <c r="C76" s="85" t="s">
        <v>42</v>
      </c>
      <c r="D76" s="84">
        <v>3</v>
      </c>
    </row>
    <row r="77" spans="3:4" x14ac:dyDescent="0.25">
      <c r="C77" s="85" t="s">
        <v>20</v>
      </c>
      <c r="D77" s="84">
        <v>0</v>
      </c>
    </row>
    <row r="78" spans="3:4" x14ac:dyDescent="0.25">
      <c r="C78" s="51" t="s">
        <v>21</v>
      </c>
      <c r="D78" s="84">
        <v>20</v>
      </c>
    </row>
    <row r="79" spans="3:4" x14ac:dyDescent="0.25">
      <c r="C79" s="51" t="s">
        <v>43</v>
      </c>
      <c r="D79" s="84">
        <v>38</v>
      </c>
    </row>
    <row r="80" spans="3:4" x14ac:dyDescent="0.25">
      <c r="C80" s="51" t="s">
        <v>52</v>
      </c>
      <c r="D80" s="84">
        <v>1</v>
      </c>
    </row>
    <row r="81" spans="2:9" x14ac:dyDescent="0.25">
      <c r="C81" s="51" t="s">
        <v>51</v>
      </c>
      <c r="D81" s="84">
        <v>0</v>
      </c>
    </row>
    <row r="82" spans="2:9" ht="23.25" customHeight="1" x14ac:dyDescent="0.25">
      <c r="C82" s="84" t="s">
        <v>15</v>
      </c>
      <c r="D82" s="84">
        <f>SUM(D75:D81)</f>
        <v>116</v>
      </c>
    </row>
    <row r="83" spans="2:9" x14ac:dyDescent="0.25">
      <c r="C83" s="55" t="s">
        <v>122</v>
      </c>
    </row>
    <row r="84" spans="2:9" x14ac:dyDescent="0.25">
      <c r="C84" s="69" t="str">
        <f>+$D$40</f>
        <v>Resumen del trimestre enero -marzo 2026</v>
      </c>
    </row>
    <row r="85" spans="2:9" x14ac:dyDescent="0.25">
      <c r="C85" s="83" t="s">
        <v>19</v>
      </c>
      <c r="D85" s="83" t="s">
        <v>11</v>
      </c>
      <c r="H85" s="69"/>
      <c r="I85" s="69"/>
    </row>
    <row r="86" spans="2:9" x14ac:dyDescent="0.25">
      <c r="C86" s="54" t="s">
        <v>41</v>
      </c>
      <c r="D86" s="84">
        <f>+D55+D65+D75</f>
        <v>68</v>
      </c>
    </row>
    <row r="87" spans="2:9" x14ac:dyDescent="0.25">
      <c r="C87" s="85" t="s">
        <v>42</v>
      </c>
      <c r="D87" s="84">
        <f>+D56+D66+D76</f>
        <v>7</v>
      </c>
    </row>
    <row r="88" spans="2:9" x14ac:dyDescent="0.25">
      <c r="C88" s="85" t="s">
        <v>20</v>
      </c>
      <c r="D88" s="84">
        <f>+D57+D67+D77</f>
        <v>5</v>
      </c>
    </row>
    <row r="89" spans="2:9" x14ac:dyDescent="0.25">
      <c r="C89" s="51" t="s">
        <v>21</v>
      </c>
      <c r="D89" s="84">
        <f>+D58+D68+D78</f>
        <v>26</v>
      </c>
    </row>
    <row r="90" spans="2:9" x14ac:dyDescent="0.25">
      <c r="C90" s="51" t="s">
        <v>43</v>
      </c>
      <c r="D90" s="84">
        <f>+D59+D69+D79</f>
        <v>67</v>
      </c>
    </row>
    <row r="91" spans="2:9" x14ac:dyDescent="0.25">
      <c r="C91" s="51" t="s">
        <v>52</v>
      </c>
      <c r="D91" s="84">
        <f>+D60+D70+D80</f>
        <v>1</v>
      </c>
    </row>
    <row r="92" spans="2:9" x14ac:dyDescent="0.25">
      <c r="C92" s="51" t="s">
        <v>51</v>
      </c>
      <c r="D92" s="84">
        <f>+D61+D71+D81</f>
        <v>0</v>
      </c>
    </row>
    <row r="93" spans="2:9" x14ac:dyDescent="0.25">
      <c r="C93" s="84" t="s">
        <v>15</v>
      </c>
      <c r="D93" s="84">
        <f>SUM(D86:D92)</f>
        <v>174</v>
      </c>
    </row>
    <row r="94" spans="2:9" x14ac:dyDescent="0.25">
      <c r="B94" s="55" t="s">
        <v>24</v>
      </c>
    </row>
    <row r="95" spans="2:9" x14ac:dyDescent="0.25">
      <c r="B95" s="86" t="s">
        <v>123</v>
      </c>
      <c r="C95" s="86"/>
      <c r="D95" s="86"/>
      <c r="E95" s="87"/>
    </row>
    <row r="96" spans="2:9" x14ac:dyDescent="0.25">
      <c r="B96" s="86" t="s">
        <v>131</v>
      </c>
      <c r="C96" s="86"/>
      <c r="D96" s="86"/>
      <c r="E96" s="69"/>
      <c r="G96" s="69"/>
    </row>
    <row r="97" spans="2:7" x14ac:dyDescent="0.25">
      <c r="B97" s="54" t="s">
        <v>4</v>
      </c>
      <c r="C97" s="54" t="s">
        <v>126</v>
      </c>
      <c r="D97" s="54" t="s">
        <v>135</v>
      </c>
      <c r="E97" s="54" t="s">
        <v>127</v>
      </c>
      <c r="F97" s="54" t="s">
        <v>11</v>
      </c>
      <c r="G97" s="54" t="s">
        <v>22</v>
      </c>
    </row>
    <row r="98" spans="2:7" x14ac:dyDescent="0.25">
      <c r="B98" s="54" t="s">
        <v>13</v>
      </c>
      <c r="C98" s="54">
        <v>273</v>
      </c>
      <c r="D98" s="54">
        <v>309</v>
      </c>
      <c r="E98" s="54">
        <v>439</v>
      </c>
      <c r="F98" s="88">
        <f>SUM(C98:E98)</f>
        <v>1021</v>
      </c>
      <c r="G98" s="89">
        <f>+F98/F100</f>
        <v>0.79890453834115804</v>
      </c>
    </row>
    <row r="99" spans="2:7" x14ac:dyDescent="0.25">
      <c r="B99" s="54" t="s">
        <v>14</v>
      </c>
      <c r="C99" s="54">
        <v>59</v>
      </c>
      <c r="D99" s="54">
        <v>81</v>
      </c>
      <c r="E99" s="54">
        <v>117</v>
      </c>
      <c r="F99" s="52">
        <f>SUM(C99:E99)</f>
        <v>257</v>
      </c>
      <c r="G99" s="89">
        <f>+F99/F100</f>
        <v>0.20109546165884193</v>
      </c>
    </row>
    <row r="100" spans="2:7" x14ac:dyDescent="0.25">
      <c r="B100" s="90" t="s">
        <v>23</v>
      </c>
      <c r="C100" s="90">
        <f>SUM(C98:C99)</f>
        <v>332</v>
      </c>
      <c r="D100" s="90">
        <f>SUM(D98:D99)</f>
        <v>390</v>
      </c>
      <c r="E100" s="90">
        <f>SUM(E98:E99)</f>
        <v>556</v>
      </c>
      <c r="F100" s="88">
        <f>SUM(F98:F99)</f>
        <v>1278</v>
      </c>
      <c r="G100" s="89">
        <v>1</v>
      </c>
    </row>
    <row r="101" spans="2:7" ht="44.25" customHeight="1" x14ac:dyDescent="0.25">
      <c r="B101" s="91" t="s">
        <v>132</v>
      </c>
      <c r="C101" s="91"/>
      <c r="D101" s="91"/>
      <c r="E101" s="91"/>
      <c r="F101" s="91"/>
      <c r="G101" s="91"/>
    </row>
    <row r="102" spans="2:7" x14ac:dyDescent="0.25">
      <c r="C102" s="86"/>
      <c r="D102" s="86"/>
      <c r="E102" s="86"/>
      <c r="F102" s="51"/>
    </row>
    <row r="103" spans="2:7" ht="15" customHeight="1" x14ac:dyDescent="0.25">
      <c r="B103" s="54" t="s">
        <v>4</v>
      </c>
      <c r="C103" s="54" t="s">
        <v>126</v>
      </c>
      <c r="D103" s="54" t="s">
        <v>135</v>
      </c>
      <c r="E103" s="54" t="s">
        <v>127</v>
      </c>
      <c r="F103" s="54" t="s">
        <v>11</v>
      </c>
      <c r="G103" s="54" t="s">
        <v>22</v>
      </c>
    </row>
    <row r="104" spans="2:7" x14ac:dyDescent="0.25">
      <c r="B104" s="54" t="s">
        <v>13</v>
      </c>
      <c r="C104" s="52">
        <v>33</v>
      </c>
      <c r="D104" s="52">
        <v>56</v>
      </c>
      <c r="E104" s="52">
        <v>79</v>
      </c>
      <c r="F104" s="88">
        <f>SUM(C104:E104)</f>
        <v>168</v>
      </c>
      <c r="G104" s="89">
        <f>+F104/F106</f>
        <v>0.70886075949367089</v>
      </c>
    </row>
    <row r="105" spans="2:7" x14ac:dyDescent="0.25">
      <c r="B105" s="54" t="s">
        <v>14</v>
      </c>
      <c r="C105" s="52">
        <v>19</v>
      </c>
      <c r="D105" s="52">
        <v>27</v>
      </c>
      <c r="E105" s="52">
        <v>23</v>
      </c>
      <c r="F105" s="52">
        <f>SUM(C105:E105)</f>
        <v>69</v>
      </c>
      <c r="G105" s="89">
        <f>+F105/F106</f>
        <v>0.29113924050632911</v>
      </c>
    </row>
    <row r="106" spans="2:7" x14ac:dyDescent="0.25">
      <c r="B106" s="54" t="s">
        <v>23</v>
      </c>
      <c r="C106" s="52">
        <f>SUM(C104:C105)</f>
        <v>52</v>
      </c>
      <c r="D106" s="52">
        <f>SUM(D104:D105)</f>
        <v>83</v>
      </c>
      <c r="E106" s="52">
        <f>SUM(E104:E105)</f>
        <v>102</v>
      </c>
      <c r="F106" s="88">
        <f>SUM(F104:F105)</f>
        <v>237</v>
      </c>
      <c r="G106" s="89">
        <v>1</v>
      </c>
    </row>
    <row r="107" spans="2:7" ht="15.75" customHeight="1" x14ac:dyDescent="0.25">
      <c r="B107" s="55" t="s">
        <v>124</v>
      </c>
      <c r="D107" s="69"/>
    </row>
    <row r="108" spans="2:7" x14ac:dyDescent="0.25">
      <c r="B108" s="71" t="str">
        <f>+B96</f>
        <v>enero -marzo 2026</v>
      </c>
      <c r="C108" s="69"/>
    </row>
    <row r="109" spans="2:7" x14ac:dyDescent="0.25">
      <c r="B109" s="68" t="s">
        <v>120</v>
      </c>
      <c r="C109" s="68" t="s">
        <v>11</v>
      </c>
      <c r="D109" s="68" t="s">
        <v>22</v>
      </c>
    </row>
    <row r="110" spans="2:7" ht="30" x14ac:dyDescent="0.25">
      <c r="B110" s="51" t="s">
        <v>136</v>
      </c>
      <c r="C110" s="52">
        <v>42</v>
      </c>
      <c r="D110" s="18">
        <f>+C110/C124</f>
        <v>6.5757542546695678E-4</v>
      </c>
    </row>
    <row r="111" spans="2:7" ht="30" x14ac:dyDescent="0.25">
      <c r="B111" s="51" t="s">
        <v>137</v>
      </c>
      <c r="C111" s="52">
        <v>67</v>
      </c>
      <c r="D111" s="18">
        <f>+C111/C124</f>
        <v>1.0489893691972884E-3</v>
      </c>
    </row>
    <row r="112" spans="2:7" ht="30" x14ac:dyDescent="0.25">
      <c r="B112" s="51" t="s">
        <v>141</v>
      </c>
      <c r="C112" s="52">
        <v>256</v>
      </c>
      <c r="D112" s="18">
        <f>+C112/C124</f>
        <v>4.0080787837985937E-3</v>
      </c>
    </row>
    <row r="113" spans="2:4" ht="60" x14ac:dyDescent="0.25">
      <c r="B113" s="51" t="s">
        <v>142</v>
      </c>
      <c r="C113" s="52">
        <v>364</v>
      </c>
      <c r="D113" s="18">
        <f>+C113/C124</f>
        <v>5.6989870207136261E-3</v>
      </c>
    </row>
    <row r="114" spans="2:4" ht="30" x14ac:dyDescent="0.25">
      <c r="B114" s="51" t="s">
        <v>143</v>
      </c>
      <c r="C114" s="52">
        <v>35</v>
      </c>
      <c r="D114" s="18">
        <f>+C114/C124</f>
        <v>5.4797952122246404E-4</v>
      </c>
    </row>
    <row r="115" spans="2:4" ht="45" x14ac:dyDescent="0.25">
      <c r="B115" s="51" t="s">
        <v>138</v>
      </c>
      <c r="C115" s="53">
        <v>49348</v>
      </c>
      <c r="D115" s="18">
        <f>+C115/C124</f>
        <v>0.77261981180817585</v>
      </c>
    </row>
    <row r="116" spans="2:4" x14ac:dyDescent="0.25">
      <c r="B116" s="54" t="s">
        <v>105</v>
      </c>
      <c r="C116" s="52">
        <v>321</v>
      </c>
      <c r="D116" s="18">
        <f>+C116/C124</f>
        <v>5.0257550374974555E-3</v>
      </c>
    </row>
    <row r="117" spans="2:4" ht="30" x14ac:dyDescent="0.25">
      <c r="B117" s="51" t="s">
        <v>139</v>
      </c>
      <c r="C117" s="52">
        <v>9738</v>
      </c>
      <c r="D117" s="18">
        <f>+C117/C124</f>
        <v>0.1524635593618387</v>
      </c>
    </row>
    <row r="118" spans="2:4" ht="30" x14ac:dyDescent="0.25">
      <c r="B118" s="51" t="s">
        <v>140</v>
      </c>
      <c r="C118" s="52">
        <v>3</v>
      </c>
      <c r="D118" s="18">
        <f>+C118/C124</f>
        <v>4.6969673247639777E-5</v>
      </c>
    </row>
    <row r="119" spans="2:4" x14ac:dyDescent="0.25">
      <c r="B119" s="54" t="s">
        <v>144</v>
      </c>
      <c r="C119" s="52">
        <v>2</v>
      </c>
      <c r="D119" s="18">
        <f>+C119/C124</f>
        <v>3.1313115498426513E-5</v>
      </c>
    </row>
    <row r="120" spans="2:4" ht="60" x14ac:dyDescent="0.25">
      <c r="B120" s="51" t="s">
        <v>145</v>
      </c>
      <c r="C120" s="52">
        <v>647</v>
      </c>
      <c r="D120" s="18">
        <f>+C120/C124</f>
        <v>1.0129792863740978E-2</v>
      </c>
    </row>
    <row r="121" spans="2:4" ht="45" x14ac:dyDescent="0.25">
      <c r="B121" s="51" t="s">
        <v>146</v>
      </c>
      <c r="C121" s="52">
        <v>2898</v>
      </c>
      <c r="D121" s="18">
        <f>+C121/C124</f>
        <v>4.5372704357220024E-2</v>
      </c>
    </row>
    <row r="122" spans="2:4" ht="75" x14ac:dyDescent="0.25">
      <c r="B122" s="51" t="s">
        <v>147</v>
      </c>
      <c r="C122" s="52">
        <v>112</v>
      </c>
      <c r="D122" s="18">
        <f>+C122/C124</f>
        <v>1.753534467911885E-3</v>
      </c>
    </row>
    <row r="123" spans="2:4" x14ac:dyDescent="0.25">
      <c r="B123" s="54" t="s">
        <v>107</v>
      </c>
      <c r="C123" s="52">
        <v>38</v>
      </c>
      <c r="D123" s="18">
        <f>+C123/C124</f>
        <v>5.9494919447010376E-4</v>
      </c>
    </row>
    <row r="124" spans="2:4" x14ac:dyDescent="0.25">
      <c r="B124" s="69" t="s">
        <v>23</v>
      </c>
      <c r="C124" s="62">
        <f>SUM(C110:C123)</f>
        <v>63871</v>
      </c>
      <c r="D124" s="93">
        <f>SUM(D110:D123)</f>
        <v>1.0000000000000002</v>
      </c>
    </row>
    <row r="125" spans="2:4" x14ac:dyDescent="0.25">
      <c r="B125" s="55" t="s">
        <v>27</v>
      </c>
      <c r="D125" s="69"/>
    </row>
    <row r="126" spans="2:4" x14ac:dyDescent="0.25">
      <c r="B126" s="71" t="str">
        <f>+B108</f>
        <v>enero -marzo 2026</v>
      </c>
      <c r="C126" s="69"/>
    </row>
    <row r="127" spans="2:4" ht="30" x14ac:dyDescent="0.25">
      <c r="B127" s="65" t="s">
        <v>10</v>
      </c>
      <c r="C127" s="65" t="s">
        <v>25</v>
      </c>
      <c r="D127" s="63" t="s">
        <v>26</v>
      </c>
    </row>
    <row r="128" spans="2:4" x14ac:dyDescent="0.25">
      <c r="B128" s="77" t="str">
        <f>+$D$35</f>
        <v xml:space="preserve">enero </v>
      </c>
      <c r="C128" s="72">
        <v>364</v>
      </c>
      <c r="D128" s="73">
        <v>0.18</v>
      </c>
    </row>
    <row r="129" spans="2:8" x14ac:dyDescent="0.25">
      <c r="B129" s="77" t="str">
        <f>+$D$36</f>
        <v>febrero</v>
      </c>
      <c r="C129" s="72">
        <v>215</v>
      </c>
      <c r="D129" s="73">
        <v>0.16</v>
      </c>
    </row>
    <row r="130" spans="2:8" x14ac:dyDescent="0.25">
      <c r="B130" s="77" t="str">
        <f>+$D$37</f>
        <v>marzo</v>
      </c>
      <c r="C130" s="72">
        <v>403</v>
      </c>
      <c r="D130" s="73">
        <v>0.55000000000000004</v>
      </c>
    </row>
    <row r="131" spans="2:8" x14ac:dyDescent="0.25">
      <c r="B131" s="68" t="s">
        <v>23</v>
      </c>
      <c r="C131" s="34">
        <f>SUM(C128:C130)</f>
        <v>982</v>
      </c>
      <c r="D131" s="92">
        <f>SUM(D128:D130)</f>
        <v>0.89</v>
      </c>
    </row>
    <row r="132" spans="2:8" x14ac:dyDescent="0.25">
      <c r="C132" s="55" t="s">
        <v>46</v>
      </c>
    </row>
    <row r="133" spans="2:8" x14ac:dyDescent="0.25">
      <c r="C133" s="55" t="s">
        <v>148</v>
      </c>
      <c r="D133" s="74" t="str">
        <f>+B128</f>
        <v xml:space="preserve">enero </v>
      </c>
    </row>
    <row r="134" spans="2:8" x14ac:dyDescent="0.25">
      <c r="C134" s="55" t="s">
        <v>45</v>
      </c>
    </row>
    <row r="135" spans="2:8" x14ac:dyDescent="0.25">
      <c r="C135" s="69" t="s">
        <v>44</v>
      </c>
    </row>
    <row r="136" spans="2:8" x14ac:dyDescent="0.25">
      <c r="C136" s="52" t="s">
        <v>28</v>
      </c>
      <c r="D136" s="52" t="s">
        <v>11</v>
      </c>
    </row>
    <row r="137" spans="2:8" x14ac:dyDescent="0.25">
      <c r="C137" s="54" t="s">
        <v>30</v>
      </c>
      <c r="D137" s="26">
        <v>1215</v>
      </c>
    </row>
    <row r="138" spans="2:8" x14ac:dyDescent="0.25">
      <c r="C138" s="54" t="s">
        <v>31</v>
      </c>
      <c r="D138" s="26">
        <v>295</v>
      </c>
    </row>
    <row r="139" spans="2:8" x14ac:dyDescent="0.25">
      <c r="C139" s="54" t="s">
        <v>32</v>
      </c>
      <c r="D139" s="26">
        <v>12</v>
      </c>
    </row>
    <row r="140" spans="2:8" x14ac:dyDescent="0.25">
      <c r="C140" s="54" t="s">
        <v>29</v>
      </c>
      <c r="D140" s="26">
        <f>SUM(D137:D139)</f>
        <v>1522</v>
      </c>
      <c r="H140" s="68"/>
    </row>
    <row r="141" spans="2:8" x14ac:dyDescent="0.25">
      <c r="D141" s="74" t="str">
        <f>+B129</f>
        <v>febrero</v>
      </c>
      <c r="H141" s="68"/>
    </row>
    <row r="142" spans="2:8" x14ac:dyDescent="0.25">
      <c r="C142" s="55" t="s">
        <v>45</v>
      </c>
      <c r="H142" s="68"/>
    </row>
    <row r="143" spans="2:8" x14ac:dyDescent="0.25">
      <c r="C143" s="69" t="s">
        <v>44</v>
      </c>
      <c r="H143" s="68"/>
    </row>
    <row r="144" spans="2:8" x14ac:dyDescent="0.25">
      <c r="C144" s="52" t="s">
        <v>28</v>
      </c>
      <c r="D144" s="52" t="s">
        <v>11</v>
      </c>
      <c r="H144" s="68"/>
    </row>
    <row r="145" spans="3:11" x14ac:dyDescent="0.25">
      <c r="C145" s="54" t="s">
        <v>30</v>
      </c>
      <c r="D145" s="26">
        <v>1118</v>
      </c>
    </row>
    <row r="146" spans="3:11" x14ac:dyDescent="0.25">
      <c r="C146" s="54" t="s">
        <v>31</v>
      </c>
      <c r="D146" s="26">
        <v>311</v>
      </c>
    </row>
    <row r="147" spans="3:11" x14ac:dyDescent="0.25">
      <c r="C147" s="54" t="s">
        <v>32</v>
      </c>
      <c r="D147" s="26">
        <v>9</v>
      </c>
    </row>
    <row r="148" spans="3:11" x14ac:dyDescent="0.25">
      <c r="C148" s="54" t="s">
        <v>29</v>
      </c>
      <c r="D148" s="26">
        <f>SUM(D145:D147)</f>
        <v>1438</v>
      </c>
    </row>
    <row r="149" spans="3:11" x14ac:dyDescent="0.25">
      <c r="D149" s="74" t="str">
        <f>+B130</f>
        <v>marzo</v>
      </c>
    </row>
    <row r="150" spans="3:11" x14ac:dyDescent="0.25">
      <c r="C150" s="55" t="s">
        <v>45</v>
      </c>
      <c r="K150" s="56"/>
    </row>
    <row r="151" spans="3:11" x14ac:dyDescent="0.25">
      <c r="C151" s="69" t="s">
        <v>44</v>
      </c>
    </row>
    <row r="152" spans="3:11" x14ac:dyDescent="0.25">
      <c r="C152" s="52" t="s">
        <v>28</v>
      </c>
      <c r="D152" s="52" t="s">
        <v>11</v>
      </c>
    </row>
    <row r="153" spans="3:11" x14ac:dyDescent="0.25">
      <c r="C153" s="54" t="s">
        <v>30</v>
      </c>
      <c r="D153" s="26">
        <v>2847</v>
      </c>
    </row>
    <row r="154" spans="3:11" x14ac:dyDescent="0.25">
      <c r="C154" s="54" t="s">
        <v>31</v>
      </c>
      <c r="D154" s="26">
        <v>524</v>
      </c>
    </row>
    <row r="155" spans="3:11" x14ac:dyDescent="0.25">
      <c r="C155" s="54" t="s">
        <v>32</v>
      </c>
      <c r="D155" s="26">
        <v>23</v>
      </c>
    </row>
    <row r="156" spans="3:11" x14ac:dyDescent="0.25">
      <c r="C156" s="54" t="s">
        <v>29</v>
      </c>
      <c r="D156" s="26">
        <f>SUM(D153:D155)</f>
        <v>3394</v>
      </c>
    </row>
    <row r="157" spans="3:11" x14ac:dyDescent="0.25">
      <c r="C157" s="71" t="str">
        <f>+C84</f>
        <v>Resumen del trimestre enero -marzo 2026</v>
      </c>
      <c r="D157" s="69"/>
    </row>
    <row r="158" spans="3:11" x14ac:dyDescent="0.25">
      <c r="C158" s="52" t="s">
        <v>28</v>
      </c>
      <c r="D158" s="52" t="s">
        <v>11</v>
      </c>
    </row>
    <row r="159" spans="3:11" x14ac:dyDescent="0.25">
      <c r="C159" s="54" t="s">
        <v>30</v>
      </c>
      <c r="D159" s="75">
        <f>+D137+D145+D153</f>
        <v>5180</v>
      </c>
    </row>
    <row r="160" spans="3:11" x14ac:dyDescent="0.25">
      <c r="C160" s="54" t="s">
        <v>31</v>
      </c>
      <c r="D160" s="75">
        <f>+D138+D146+D154</f>
        <v>1130</v>
      </c>
    </row>
    <row r="161" spans="3:4" x14ac:dyDescent="0.25">
      <c r="C161" s="54" t="s">
        <v>32</v>
      </c>
      <c r="D161" s="75">
        <f>+D139+D147+D155</f>
        <v>44</v>
      </c>
    </row>
    <row r="162" spans="3:4" x14ac:dyDescent="0.25">
      <c r="C162" s="54" t="s">
        <v>29</v>
      </c>
      <c r="D162" s="36">
        <f>SUM(D159:D161)</f>
        <v>6354</v>
      </c>
    </row>
    <row r="205" spans="4:4" x14ac:dyDescent="0.25">
      <c r="D205" s="76"/>
    </row>
    <row r="206" spans="4:4" x14ac:dyDescent="0.25">
      <c r="D206" s="76"/>
    </row>
  </sheetData>
  <sortState xmlns:xlrd2="http://schemas.microsoft.com/office/spreadsheetml/2017/richdata2" ref="B110:C123">
    <sortCondition descending="1" ref="C110:C123"/>
  </sortState>
  <mergeCells count="27">
    <mergeCell ref="C32:D32"/>
    <mergeCell ref="H15:H16"/>
    <mergeCell ref="I15:I16"/>
    <mergeCell ref="C22:D22"/>
    <mergeCell ref="C24:C25"/>
    <mergeCell ref="D24:D25"/>
    <mergeCell ref="E24:E25"/>
    <mergeCell ref="F24:G24"/>
    <mergeCell ref="H24:H25"/>
    <mergeCell ref="I24:I25"/>
    <mergeCell ref="C13:D13"/>
    <mergeCell ref="C15:C16"/>
    <mergeCell ref="D15:D16"/>
    <mergeCell ref="E15:E16"/>
    <mergeCell ref="F15:G15"/>
    <mergeCell ref="I10:I11"/>
    <mergeCell ref="C10:C11"/>
    <mergeCell ref="D10:D11"/>
    <mergeCell ref="E10:E11"/>
    <mergeCell ref="F10:G10"/>
    <mergeCell ref="H10:H11"/>
    <mergeCell ref="B101:G101"/>
    <mergeCell ref="C102:E102"/>
    <mergeCell ref="D40:I40"/>
    <mergeCell ref="D33:H33"/>
    <mergeCell ref="B95:D95"/>
    <mergeCell ref="B96:D96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45" fitToHeight="0" orientation="portrait" r:id="rId1"/>
  <rowBreaks count="1" manualBreakCount="1">
    <brk id="191" min="1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9" t="s">
        <v>0</v>
      </c>
      <c r="B3" s="9"/>
      <c r="C3" s="9"/>
      <c r="D3" s="9"/>
      <c r="E3" s="9"/>
      <c r="F3" s="9"/>
    </row>
    <row r="4" spans="1:7" s="9" customFormat="1" ht="20.25" customHeight="1" x14ac:dyDescent="0.25">
      <c r="C4" s="15" t="s">
        <v>55</v>
      </c>
      <c r="D4" s="6"/>
    </row>
    <row r="5" spans="1:7" ht="15" customHeight="1" x14ac:dyDescent="0.25">
      <c r="A5" s="47" t="s">
        <v>1</v>
      </c>
      <c r="B5" s="47" t="s">
        <v>2</v>
      </c>
      <c r="C5" s="48" t="s">
        <v>3</v>
      </c>
      <c r="D5" s="49" t="s">
        <v>4</v>
      </c>
      <c r="E5" s="49"/>
      <c r="F5" s="48" t="s">
        <v>5</v>
      </c>
      <c r="G5" s="47" t="s">
        <v>6</v>
      </c>
    </row>
    <row r="6" spans="1:7" x14ac:dyDescent="0.25">
      <c r="A6" s="47"/>
      <c r="B6" s="47"/>
      <c r="C6" s="48"/>
      <c r="D6" s="10" t="s">
        <v>7</v>
      </c>
      <c r="E6" s="10" t="s">
        <v>8</v>
      </c>
      <c r="F6" s="48"/>
      <c r="G6" s="47"/>
    </row>
    <row r="7" spans="1:7" ht="60" x14ac:dyDescent="0.25">
      <c r="A7" s="13">
        <v>1</v>
      </c>
      <c r="B7" s="14" t="s">
        <v>56</v>
      </c>
      <c r="C7" s="13">
        <v>74</v>
      </c>
      <c r="D7" s="12">
        <v>43</v>
      </c>
      <c r="E7" s="12">
        <v>31</v>
      </c>
      <c r="F7" s="14" t="s">
        <v>57</v>
      </c>
      <c r="G7" s="37" t="s">
        <v>58</v>
      </c>
    </row>
    <row r="8" spans="1:7" ht="63" customHeight="1" x14ac:dyDescent="0.25">
      <c r="A8" s="13">
        <v>2</v>
      </c>
      <c r="B8" s="14" t="s">
        <v>59</v>
      </c>
      <c r="C8" s="13">
        <v>27</v>
      </c>
      <c r="D8" s="12">
        <v>19</v>
      </c>
      <c r="E8" s="12">
        <v>8</v>
      </c>
      <c r="F8" s="14" t="s">
        <v>60</v>
      </c>
      <c r="G8" s="37" t="s">
        <v>61</v>
      </c>
    </row>
    <row r="9" spans="1:7" ht="75" customHeight="1" x14ac:dyDescent="0.25">
      <c r="A9" s="13">
        <v>3</v>
      </c>
      <c r="B9" s="14" t="s">
        <v>62</v>
      </c>
      <c r="C9" s="13">
        <v>147</v>
      </c>
      <c r="D9" s="12">
        <v>78</v>
      </c>
      <c r="E9" s="12">
        <v>69</v>
      </c>
      <c r="F9" s="14" t="s">
        <v>63</v>
      </c>
      <c r="G9" s="37" t="s">
        <v>64</v>
      </c>
    </row>
    <row r="10" spans="1:7" ht="60" customHeight="1" x14ac:dyDescent="0.25">
      <c r="A10" s="13">
        <v>4</v>
      </c>
      <c r="B10" s="14" t="s">
        <v>65</v>
      </c>
      <c r="C10" s="13">
        <v>127</v>
      </c>
      <c r="D10" s="12">
        <v>78</v>
      </c>
      <c r="E10" s="12">
        <v>49</v>
      </c>
      <c r="F10" s="14" t="s">
        <v>66</v>
      </c>
      <c r="G10" s="37"/>
    </row>
    <row r="11" spans="1:7" ht="33.75" customHeight="1" x14ac:dyDescent="0.25">
      <c r="A11" s="43" t="s">
        <v>68</v>
      </c>
      <c r="B11" s="43"/>
      <c r="C11" s="10">
        <f>SUM(C7:C10)</f>
        <v>375</v>
      </c>
      <c r="D11" s="10">
        <f>SUM(D7:D10)</f>
        <v>218</v>
      </c>
      <c r="E11" s="10">
        <f>SUM(E7:E10)</f>
        <v>157</v>
      </c>
    </row>
    <row r="12" spans="1:7" x14ac:dyDescent="0.25">
      <c r="C12" s="16" t="s">
        <v>67</v>
      </c>
    </row>
    <row r="13" spans="1:7" ht="15" customHeight="1" x14ac:dyDescent="0.25">
      <c r="A13" s="47" t="s">
        <v>1</v>
      </c>
      <c r="B13" s="47" t="s">
        <v>2</v>
      </c>
      <c r="C13" s="48" t="s">
        <v>3</v>
      </c>
      <c r="D13" s="49" t="s">
        <v>4</v>
      </c>
      <c r="E13" s="44"/>
      <c r="F13" s="48" t="s">
        <v>5</v>
      </c>
      <c r="G13" s="47" t="s">
        <v>6</v>
      </c>
    </row>
    <row r="14" spans="1:7" x14ac:dyDescent="0.25">
      <c r="A14" s="47"/>
      <c r="B14" s="47"/>
      <c r="C14" s="47"/>
      <c r="D14" s="10" t="s">
        <v>7</v>
      </c>
      <c r="E14" s="10" t="s">
        <v>8</v>
      </c>
      <c r="F14" s="48"/>
      <c r="G14" s="47"/>
    </row>
    <row r="15" spans="1:7" ht="33" customHeight="1" x14ac:dyDescent="0.25">
      <c r="A15" s="13">
        <v>1</v>
      </c>
      <c r="B15" s="14" t="s">
        <v>70</v>
      </c>
      <c r="C15" s="13">
        <v>84</v>
      </c>
      <c r="D15" s="12">
        <v>53</v>
      </c>
      <c r="E15" s="12">
        <v>31</v>
      </c>
      <c r="F15" s="14" t="s">
        <v>71</v>
      </c>
      <c r="G15" s="37" t="s">
        <v>72</v>
      </c>
    </row>
    <row r="16" spans="1:7" ht="44.25" customHeight="1" x14ac:dyDescent="0.25">
      <c r="A16" s="13">
        <v>2</v>
      </c>
      <c r="B16" s="14" t="s">
        <v>73</v>
      </c>
      <c r="C16" s="13">
        <v>49</v>
      </c>
      <c r="D16" s="12">
        <v>38</v>
      </c>
      <c r="E16" s="12">
        <v>11</v>
      </c>
      <c r="F16" s="14" t="s">
        <v>74</v>
      </c>
      <c r="G16" s="37" t="s">
        <v>75</v>
      </c>
    </row>
    <row r="17" spans="1:7" ht="44.25" customHeight="1" x14ac:dyDescent="0.25">
      <c r="A17" s="13">
        <v>3</v>
      </c>
      <c r="B17" s="14" t="s">
        <v>76</v>
      </c>
      <c r="C17" s="13">
        <v>22</v>
      </c>
      <c r="D17" s="12">
        <v>14</v>
      </c>
      <c r="E17" s="12">
        <v>8</v>
      </c>
      <c r="F17" s="14" t="s">
        <v>77</v>
      </c>
      <c r="G17" s="37" t="s">
        <v>78</v>
      </c>
    </row>
    <row r="18" spans="1:7" ht="45.75" customHeight="1" x14ac:dyDescent="0.25">
      <c r="A18" s="13">
        <v>4</v>
      </c>
      <c r="B18" s="14" t="s">
        <v>79</v>
      </c>
      <c r="C18" s="13">
        <v>84</v>
      </c>
      <c r="D18" s="12">
        <v>37</v>
      </c>
      <c r="E18" s="12">
        <v>47</v>
      </c>
      <c r="F18" s="14" t="s">
        <v>80</v>
      </c>
      <c r="G18" s="37" t="s">
        <v>81</v>
      </c>
    </row>
    <row r="19" spans="1:7" ht="30.75" customHeight="1" x14ac:dyDescent="0.25">
      <c r="A19" s="43" t="s">
        <v>69</v>
      </c>
      <c r="B19" s="43"/>
      <c r="C19" s="10">
        <f>SUM(C15:C18)</f>
        <v>239</v>
      </c>
      <c r="D19" s="10">
        <f>SUM(D15:D18)</f>
        <v>142</v>
      </c>
      <c r="E19" s="10">
        <f>SUM(E15:E18)</f>
        <v>97</v>
      </c>
    </row>
    <row r="20" spans="1:7" x14ac:dyDescent="0.25">
      <c r="C20" s="16" t="s">
        <v>99</v>
      </c>
    </row>
    <row r="21" spans="1:7" x14ac:dyDescent="0.25">
      <c r="A21" s="47" t="s">
        <v>1</v>
      </c>
      <c r="B21" s="47" t="s">
        <v>2</v>
      </c>
      <c r="C21" s="48" t="s">
        <v>3</v>
      </c>
      <c r="D21" s="49" t="s">
        <v>4</v>
      </c>
      <c r="E21" s="44"/>
      <c r="F21" s="48" t="s">
        <v>5</v>
      </c>
      <c r="G21" s="47" t="s">
        <v>6</v>
      </c>
    </row>
    <row r="22" spans="1:7" x14ac:dyDescent="0.25">
      <c r="A22" s="47"/>
      <c r="B22" s="47"/>
      <c r="C22" s="47"/>
      <c r="D22" s="10" t="s">
        <v>7</v>
      </c>
      <c r="E22" s="10" t="s">
        <v>8</v>
      </c>
      <c r="F22" s="47"/>
      <c r="G22" s="47"/>
    </row>
    <row r="23" spans="1:7" ht="32.25" customHeight="1" x14ac:dyDescent="0.25">
      <c r="A23" s="13">
        <v>1</v>
      </c>
      <c r="B23" s="14" t="s">
        <v>83</v>
      </c>
      <c r="C23" s="12">
        <v>39</v>
      </c>
      <c r="D23" s="12">
        <v>3</v>
      </c>
      <c r="E23" s="12">
        <v>36</v>
      </c>
      <c r="F23" s="14" t="s">
        <v>84</v>
      </c>
      <c r="G23" s="37" t="s">
        <v>85</v>
      </c>
    </row>
    <row r="24" spans="1:7" ht="32.25" customHeight="1" x14ac:dyDescent="0.25">
      <c r="A24" s="13">
        <v>2</v>
      </c>
      <c r="B24" s="14" t="s">
        <v>86</v>
      </c>
      <c r="C24" s="13">
        <v>26</v>
      </c>
      <c r="D24" s="12">
        <v>12</v>
      </c>
      <c r="E24" s="12">
        <v>14</v>
      </c>
      <c r="F24" s="14" t="s">
        <v>84</v>
      </c>
      <c r="G24" s="37" t="s">
        <v>87</v>
      </c>
    </row>
    <row r="25" spans="1:7" ht="32.25" customHeight="1" x14ac:dyDescent="0.25">
      <c r="A25" s="13">
        <v>3</v>
      </c>
      <c r="B25" s="14" t="s">
        <v>88</v>
      </c>
      <c r="C25" s="13">
        <v>24</v>
      </c>
      <c r="D25" s="12">
        <v>7</v>
      </c>
      <c r="E25" s="12">
        <v>17</v>
      </c>
      <c r="F25" s="14" t="s">
        <v>89</v>
      </c>
      <c r="G25" s="37" t="s">
        <v>90</v>
      </c>
    </row>
    <row r="26" spans="1:7" ht="32.25" customHeight="1" x14ac:dyDescent="0.25">
      <c r="A26" s="13">
        <v>4</v>
      </c>
      <c r="B26" s="14" t="s">
        <v>91</v>
      </c>
      <c r="C26" s="13">
        <v>36</v>
      </c>
      <c r="D26" s="12">
        <v>17</v>
      </c>
      <c r="E26" s="12">
        <v>19</v>
      </c>
      <c r="F26" s="14" t="s">
        <v>92</v>
      </c>
      <c r="G26" s="37" t="s">
        <v>93</v>
      </c>
    </row>
    <row r="27" spans="1:7" ht="32.25" customHeight="1" x14ac:dyDescent="0.25">
      <c r="A27" s="13">
        <v>5</v>
      </c>
      <c r="B27" s="14" t="s">
        <v>94</v>
      </c>
      <c r="C27" s="13">
        <v>39</v>
      </c>
      <c r="D27" s="12">
        <v>3</v>
      </c>
      <c r="E27" s="12">
        <v>36</v>
      </c>
      <c r="F27" s="14" t="s">
        <v>95</v>
      </c>
      <c r="G27" s="37" t="s">
        <v>96</v>
      </c>
    </row>
    <row r="28" spans="1:7" ht="32.25" customHeight="1" x14ac:dyDescent="0.25">
      <c r="A28" s="13">
        <v>6</v>
      </c>
      <c r="B28" s="14" t="s">
        <v>97</v>
      </c>
      <c r="C28" s="13">
        <v>35</v>
      </c>
      <c r="D28" s="12">
        <v>17</v>
      </c>
      <c r="E28" s="12">
        <v>18</v>
      </c>
      <c r="F28" s="14" t="s">
        <v>95</v>
      </c>
      <c r="G28" s="37" t="s">
        <v>98</v>
      </c>
    </row>
    <row r="29" spans="1:7" ht="29.25" customHeight="1" x14ac:dyDescent="0.25">
      <c r="A29" s="43" t="s">
        <v>82</v>
      </c>
      <c r="B29" s="43"/>
      <c r="C29" s="10">
        <f>SUM(C23:C28)</f>
        <v>199</v>
      </c>
      <c r="D29" s="10">
        <f>SUM(D23:D28)</f>
        <v>59</v>
      </c>
      <c r="E29" s="10">
        <f>SUM(E23:E28)</f>
        <v>140</v>
      </c>
    </row>
    <row r="30" spans="1:7" x14ac:dyDescent="0.25">
      <c r="A30" s="44" t="s">
        <v>104</v>
      </c>
      <c r="B30" s="44"/>
      <c r="C30" s="44"/>
      <c r="D30" s="44"/>
      <c r="E30" s="44"/>
    </row>
    <row r="32" spans="1:7" ht="28.5" customHeight="1" x14ac:dyDescent="0.25">
      <c r="A32" s="9" t="s">
        <v>10</v>
      </c>
      <c r="B32" s="38" t="s">
        <v>12</v>
      </c>
      <c r="C32" s="38" t="s">
        <v>39</v>
      </c>
      <c r="D32" s="10" t="s">
        <v>13</v>
      </c>
      <c r="E32" s="10" t="s">
        <v>14</v>
      </c>
    </row>
    <row r="33" spans="1:7" x14ac:dyDescent="0.25">
      <c r="A33" t="s">
        <v>100</v>
      </c>
      <c r="B33" s="5">
        <v>4</v>
      </c>
      <c r="C33" s="10">
        <f>+C11</f>
        <v>375</v>
      </c>
      <c r="D33" s="10">
        <f>+D11</f>
        <v>218</v>
      </c>
      <c r="E33" s="10">
        <v>157</v>
      </c>
    </row>
    <row r="34" spans="1:7" x14ac:dyDescent="0.25">
      <c r="A34" t="s">
        <v>101</v>
      </c>
      <c r="B34" s="5">
        <v>4</v>
      </c>
      <c r="C34" s="10">
        <f>+C19</f>
        <v>239</v>
      </c>
      <c r="D34" s="10">
        <f>+D19</f>
        <v>142</v>
      </c>
      <c r="E34" s="10">
        <f>+E19</f>
        <v>97</v>
      </c>
    </row>
    <row r="35" spans="1:7" x14ac:dyDescent="0.25">
      <c r="A35" t="s">
        <v>102</v>
      </c>
      <c r="B35" s="5">
        <v>6</v>
      </c>
      <c r="C35" s="10">
        <f>+C29</f>
        <v>199</v>
      </c>
      <c r="D35" s="10">
        <f>+D29</f>
        <v>59</v>
      </c>
      <c r="E35" s="10">
        <f>+E29</f>
        <v>140</v>
      </c>
    </row>
    <row r="36" spans="1:7" x14ac:dyDescent="0.25">
      <c r="A36" t="s">
        <v>15</v>
      </c>
      <c r="B36" s="5">
        <f>SUM(B33:B35)</f>
        <v>14</v>
      </c>
      <c r="C36" s="5">
        <f>SUM(C33:C35)</f>
        <v>813</v>
      </c>
      <c r="D36" s="5">
        <f>SUM(D33:D35)</f>
        <v>419</v>
      </c>
      <c r="E36" s="5">
        <f>SUM(E33:E35)</f>
        <v>394</v>
      </c>
      <c r="F36" s="5"/>
      <c r="G36" s="5"/>
    </row>
    <row r="37" spans="1:7" x14ac:dyDescent="0.25">
      <c r="A37" t="s">
        <v>16</v>
      </c>
    </row>
    <row r="38" spans="1:7" ht="18" customHeight="1" x14ac:dyDescent="0.25">
      <c r="A38" s="44" t="str">
        <f>+$A$30</f>
        <v>Resumen del trimestre abril-junio 2024</v>
      </c>
      <c r="B38" s="44"/>
      <c r="C38" s="44"/>
      <c r="D38" s="44"/>
      <c r="E38" s="44"/>
      <c r="F38" s="44"/>
    </row>
    <row r="39" spans="1:7" ht="45" x14ac:dyDescent="0.25">
      <c r="A39" s="11" t="s">
        <v>10</v>
      </c>
      <c r="B39" s="11" t="s">
        <v>36</v>
      </c>
      <c r="C39" s="11" t="s">
        <v>17</v>
      </c>
      <c r="D39" s="11" t="s">
        <v>18</v>
      </c>
      <c r="E39" s="42" t="s">
        <v>119</v>
      </c>
    </row>
    <row r="40" spans="1:7" x14ac:dyDescent="0.25">
      <c r="A40" s="11" t="str">
        <f>+$A$33</f>
        <v>Abril</v>
      </c>
      <c r="B40" s="11">
        <v>2</v>
      </c>
      <c r="C40" s="11">
        <v>0</v>
      </c>
      <c r="D40" s="11"/>
      <c r="E40" s="11"/>
    </row>
    <row r="41" spans="1:7" x14ac:dyDescent="0.25">
      <c r="A41" s="11" t="str">
        <f>+$A$34</f>
        <v>Mayo</v>
      </c>
      <c r="B41" s="11">
        <v>1</v>
      </c>
      <c r="C41" s="11"/>
      <c r="D41" s="11">
        <v>1</v>
      </c>
      <c r="E41" s="11"/>
    </row>
    <row r="42" spans="1:7" x14ac:dyDescent="0.25">
      <c r="A42" s="11" t="str">
        <f>+$A$35</f>
        <v>Junio</v>
      </c>
      <c r="B42" s="11">
        <v>0</v>
      </c>
      <c r="C42" s="11"/>
      <c r="D42" s="11"/>
      <c r="E42" s="11">
        <v>1</v>
      </c>
    </row>
    <row r="43" spans="1:7" x14ac:dyDescent="0.25">
      <c r="A43" t="s">
        <v>15</v>
      </c>
      <c r="B43" s="5">
        <f>SUM(B40:B42)</f>
        <v>3</v>
      </c>
      <c r="C43" s="5">
        <f>SUM(C40:C42)</f>
        <v>0</v>
      </c>
      <c r="D43" s="5">
        <f>SUM(D40:D42)</f>
        <v>1</v>
      </c>
      <c r="E43" s="5">
        <f>SUM(E40:E42)</f>
        <v>1</v>
      </c>
    </row>
    <row r="44" spans="1:7" x14ac:dyDescent="0.25">
      <c r="A44" s="9" t="s">
        <v>38</v>
      </c>
      <c r="B44" s="9"/>
      <c r="C44" s="9"/>
      <c r="D44" s="9"/>
    </row>
    <row r="45" spans="1:7" x14ac:dyDescent="0.25">
      <c r="A45" s="11" t="s">
        <v>10</v>
      </c>
      <c r="B45" s="11" t="s">
        <v>11</v>
      </c>
    </row>
    <row r="46" spans="1:7" x14ac:dyDescent="0.25">
      <c r="A46" s="11" t="str">
        <f>+$A$33</f>
        <v>Abril</v>
      </c>
      <c r="B46" s="11">
        <v>5</v>
      </c>
    </row>
    <row r="47" spans="1:7" x14ac:dyDescent="0.25">
      <c r="A47" s="11" t="str">
        <f>+$A$34</f>
        <v>Mayo</v>
      </c>
      <c r="B47" s="11">
        <v>9</v>
      </c>
    </row>
    <row r="48" spans="1:7" x14ac:dyDescent="0.25">
      <c r="A48" s="11" t="str">
        <f>+$A$35</f>
        <v>Junio</v>
      </c>
      <c r="B48" s="11">
        <v>10</v>
      </c>
    </row>
    <row r="49" spans="1:2" x14ac:dyDescent="0.25">
      <c r="A49" s="4" t="s">
        <v>40</v>
      </c>
      <c r="B49" s="5">
        <f>SUM(B46:B48)</f>
        <v>24</v>
      </c>
    </row>
    <row r="50" spans="1:2" x14ac:dyDescent="0.25">
      <c r="A50" t="s">
        <v>34</v>
      </c>
    </row>
    <row r="51" spans="1:2" x14ac:dyDescent="0.25">
      <c r="A51" s="20">
        <v>45383</v>
      </c>
    </row>
    <row r="52" spans="1:2" x14ac:dyDescent="0.25">
      <c r="A52" s="39" t="s">
        <v>19</v>
      </c>
      <c r="B52" s="39" t="s">
        <v>11</v>
      </c>
    </row>
    <row r="53" spans="1:2" x14ac:dyDescent="0.25">
      <c r="A53" s="19" t="s">
        <v>41</v>
      </c>
      <c r="B53" s="39">
        <v>0</v>
      </c>
    </row>
    <row r="54" spans="1:2" ht="30" x14ac:dyDescent="0.25">
      <c r="A54" s="38" t="s">
        <v>42</v>
      </c>
      <c r="B54" s="39">
        <v>2</v>
      </c>
    </row>
    <row r="55" spans="1:2" ht="30" x14ac:dyDescent="0.25">
      <c r="A55" s="38" t="s">
        <v>20</v>
      </c>
      <c r="B55" s="39">
        <v>0</v>
      </c>
    </row>
    <row r="56" spans="1:2" ht="30" x14ac:dyDescent="0.25">
      <c r="A56" s="17" t="s">
        <v>21</v>
      </c>
      <c r="B56" s="39">
        <v>6</v>
      </c>
    </row>
    <row r="57" spans="1:2" ht="30" x14ac:dyDescent="0.25">
      <c r="A57" s="17" t="s">
        <v>43</v>
      </c>
      <c r="B57" s="39">
        <v>19</v>
      </c>
    </row>
    <row r="58" spans="1:2" x14ac:dyDescent="0.25">
      <c r="A58" s="17" t="s">
        <v>52</v>
      </c>
      <c r="B58" s="39">
        <v>0</v>
      </c>
    </row>
    <row r="59" spans="1:2" x14ac:dyDescent="0.25">
      <c r="A59" s="17" t="s">
        <v>51</v>
      </c>
      <c r="B59" s="39">
        <v>0</v>
      </c>
    </row>
    <row r="60" spans="1:2" x14ac:dyDescent="0.25">
      <c r="A60" s="40" t="s">
        <v>15</v>
      </c>
      <c r="B60" s="40">
        <f>SUM(B53:B59)</f>
        <v>27</v>
      </c>
    </row>
    <row r="61" spans="1:2" x14ac:dyDescent="0.25">
      <c r="A61" s="20">
        <v>45413</v>
      </c>
    </row>
    <row r="62" spans="1:2" x14ac:dyDescent="0.25">
      <c r="A62" s="39" t="s">
        <v>19</v>
      </c>
      <c r="B62" s="39" t="s">
        <v>11</v>
      </c>
    </row>
    <row r="63" spans="1:2" x14ac:dyDescent="0.25">
      <c r="A63" s="19" t="s">
        <v>41</v>
      </c>
      <c r="B63" s="39">
        <v>5</v>
      </c>
    </row>
    <row r="64" spans="1:2" ht="30" x14ac:dyDescent="0.25">
      <c r="A64" s="38" t="s">
        <v>42</v>
      </c>
      <c r="B64" s="39">
        <v>1</v>
      </c>
    </row>
    <row r="65" spans="1:6" ht="30" x14ac:dyDescent="0.25">
      <c r="A65" s="38" t="s">
        <v>20</v>
      </c>
      <c r="B65" s="39">
        <v>0</v>
      </c>
    </row>
    <row r="66" spans="1:6" ht="30" x14ac:dyDescent="0.25">
      <c r="A66" s="17" t="s">
        <v>21</v>
      </c>
      <c r="B66" s="39">
        <v>0</v>
      </c>
    </row>
    <row r="67" spans="1:6" ht="30" x14ac:dyDescent="0.25">
      <c r="A67" s="17" t="s">
        <v>43</v>
      </c>
      <c r="B67" s="39">
        <v>6</v>
      </c>
    </row>
    <row r="68" spans="1:6" x14ac:dyDescent="0.25">
      <c r="A68" s="17" t="s">
        <v>52</v>
      </c>
      <c r="B68" s="39">
        <v>0</v>
      </c>
    </row>
    <row r="69" spans="1:6" x14ac:dyDescent="0.25">
      <c r="A69" s="17" t="s">
        <v>51</v>
      </c>
      <c r="B69" s="39">
        <v>0</v>
      </c>
    </row>
    <row r="70" spans="1:6" x14ac:dyDescent="0.25">
      <c r="A70" s="40" t="s">
        <v>15</v>
      </c>
      <c r="B70" s="39">
        <f>SUM(B63:B69)</f>
        <v>12</v>
      </c>
    </row>
    <row r="71" spans="1:6" x14ac:dyDescent="0.25">
      <c r="A71" s="20">
        <v>45444</v>
      </c>
      <c r="B71" s="5"/>
    </row>
    <row r="72" spans="1:6" x14ac:dyDescent="0.25">
      <c r="A72" s="39" t="s">
        <v>19</v>
      </c>
      <c r="B72" s="39" t="s">
        <v>11</v>
      </c>
    </row>
    <row r="73" spans="1:6" x14ac:dyDescent="0.25">
      <c r="A73" s="19" t="s">
        <v>41</v>
      </c>
      <c r="B73" s="39">
        <v>24</v>
      </c>
    </row>
    <row r="74" spans="1:6" ht="30" x14ac:dyDescent="0.25">
      <c r="A74" s="38" t="s">
        <v>42</v>
      </c>
      <c r="B74" s="39">
        <v>218</v>
      </c>
    </row>
    <row r="75" spans="1:6" ht="30" x14ac:dyDescent="0.25">
      <c r="A75" s="38" t="s">
        <v>20</v>
      </c>
      <c r="B75" s="39">
        <v>0</v>
      </c>
      <c r="E75" s="7"/>
      <c r="F75" s="7"/>
    </row>
    <row r="76" spans="1:6" ht="30" x14ac:dyDescent="0.25">
      <c r="A76" s="17" t="s">
        <v>21</v>
      </c>
      <c r="B76" s="39">
        <v>8</v>
      </c>
    </row>
    <row r="77" spans="1:6" ht="30" x14ac:dyDescent="0.25">
      <c r="A77" s="17" t="s">
        <v>43</v>
      </c>
      <c r="B77" s="39">
        <v>22</v>
      </c>
    </row>
    <row r="78" spans="1:6" x14ac:dyDescent="0.25">
      <c r="A78" s="17" t="s">
        <v>52</v>
      </c>
      <c r="B78" s="39">
        <v>0</v>
      </c>
    </row>
    <row r="79" spans="1:6" x14ac:dyDescent="0.25">
      <c r="A79" s="17" t="s">
        <v>51</v>
      </c>
      <c r="B79" s="39">
        <v>0</v>
      </c>
    </row>
    <row r="80" spans="1:6" x14ac:dyDescent="0.25">
      <c r="A80" s="40" t="s">
        <v>15</v>
      </c>
      <c r="B80" s="39">
        <f>SUM(B73:B79)</f>
        <v>272</v>
      </c>
    </row>
    <row r="81" spans="1:7" x14ac:dyDescent="0.25">
      <c r="A81" t="s">
        <v>35</v>
      </c>
      <c r="B81" s="4"/>
      <c r="D81" s="4"/>
    </row>
    <row r="82" spans="1:7" x14ac:dyDescent="0.25">
      <c r="A82" s="4" t="str">
        <f>+$A$38</f>
        <v>Resumen del trimestre abril-junio 2024</v>
      </c>
      <c r="B82" s="4"/>
    </row>
    <row r="83" spans="1:7" x14ac:dyDescent="0.25">
      <c r="A83" s="39" t="s">
        <v>19</v>
      </c>
      <c r="B83" s="39" t="s">
        <v>11</v>
      </c>
    </row>
    <row r="84" spans="1:7" x14ac:dyDescent="0.25">
      <c r="A84" s="19" t="s">
        <v>41</v>
      </c>
      <c r="B84" s="39">
        <f>+B53+B63+B73</f>
        <v>29</v>
      </c>
    </row>
    <row r="85" spans="1:7" ht="30" x14ac:dyDescent="0.25">
      <c r="A85" s="38" t="s">
        <v>42</v>
      </c>
      <c r="B85" s="39">
        <f>+B54+B64+B74</f>
        <v>221</v>
      </c>
    </row>
    <row r="86" spans="1:7" ht="30" x14ac:dyDescent="0.25">
      <c r="A86" s="38" t="s">
        <v>20</v>
      </c>
      <c r="B86" s="39">
        <f>+B55+B65+B75</f>
        <v>0</v>
      </c>
    </row>
    <row r="87" spans="1:7" ht="30" x14ac:dyDescent="0.25">
      <c r="A87" s="17" t="s">
        <v>21</v>
      </c>
      <c r="B87" s="39">
        <f>+B56+B66+B76</f>
        <v>14</v>
      </c>
    </row>
    <row r="88" spans="1:7" ht="30" x14ac:dyDescent="0.25">
      <c r="A88" s="17" t="s">
        <v>43</v>
      </c>
      <c r="B88" s="39">
        <f>+B57+B67+B77</f>
        <v>47</v>
      </c>
    </row>
    <row r="89" spans="1:7" x14ac:dyDescent="0.25">
      <c r="A89" s="17" t="s">
        <v>52</v>
      </c>
      <c r="B89" s="39">
        <v>0</v>
      </c>
    </row>
    <row r="90" spans="1:7" x14ac:dyDescent="0.25">
      <c r="A90" s="17" t="s">
        <v>51</v>
      </c>
      <c r="B90" s="39">
        <v>0</v>
      </c>
    </row>
    <row r="91" spans="1:7" x14ac:dyDescent="0.25">
      <c r="A91" s="40" t="s">
        <v>15</v>
      </c>
      <c r="B91" s="39">
        <f>SUM(B84:B90)</f>
        <v>311</v>
      </c>
    </row>
    <row r="92" spans="1:7" x14ac:dyDescent="0.25">
      <c r="A92" t="s">
        <v>24</v>
      </c>
    </row>
    <row r="93" spans="1:7" x14ac:dyDescent="0.25">
      <c r="A93" s="45" t="s">
        <v>33</v>
      </c>
      <c r="B93" s="45"/>
      <c r="C93" s="45"/>
      <c r="D93" s="30"/>
    </row>
    <row r="94" spans="1:7" ht="0.75" customHeight="1" x14ac:dyDescent="0.25">
      <c r="A94" s="45"/>
      <c r="B94" s="45"/>
      <c r="C94" s="45"/>
      <c r="D94" s="4"/>
      <c r="F94" s="7"/>
      <c r="G94" s="7"/>
    </row>
    <row r="95" spans="1:7" x14ac:dyDescent="0.25">
      <c r="A95" s="4" t="str">
        <f>+$A$38</f>
        <v>Resumen del trimestre abril-junio 2024</v>
      </c>
      <c r="B95" s="4"/>
    </row>
    <row r="96" spans="1:7" x14ac:dyDescent="0.25">
      <c r="A96" s="19" t="s">
        <v>4</v>
      </c>
      <c r="B96" s="19" t="s">
        <v>11</v>
      </c>
      <c r="C96" s="19" t="s">
        <v>22</v>
      </c>
    </row>
    <row r="97" spans="1:11" ht="15" customHeight="1" x14ac:dyDescent="0.25">
      <c r="A97" s="19" t="s">
        <v>13</v>
      </c>
      <c r="B97" s="28">
        <v>958</v>
      </c>
      <c r="C97" s="31">
        <f>+B97/B99</f>
        <v>0.77822908204711616</v>
      </c>
      <c r="E97" s="30"/>
      <c r="F97" s="32"/>
      <c r="G97" s="32"/>
      <c r="H97" s="3"/>
      <c r="I97" s="3"/>
      <c r="J97" s="3"/>
      <c r="K97" s="3"/>
    </row>
    <row r="98" spans="1:11" x14ac:dyDescent="0.25">
      <c r="A98" s="19" t="s">
        <v>14</v>
      </c>
      <c r="B98" s="28">
        <v>273</v>
      </c>
      <c r="C98" s="31">
        <f>+B98/B99</f>
        <v>0.22177091795288384</v>
      </c>
      <c r="E98" s="5"/>
      <c r="F98" s="1"/>
      <c r="G98" s="1"/>
      <c r="H98" s="1"/>
      <c r="I98" s="1"/>
      <c r="J98" s="1"/>
    </row>
    <row r="99" spans="1:11" x14ac:dyDescent="0.25">
      <c r="A99" s="19" t="s">
        <v>23</v>
      </c>
      <c r="B99" s="33">
        <f>SUM(B97:B98)</f>
        <v>1231</v>
      </c>
      <c r="C99" s="31">
        <f>SUM(C97:C98)</f>
        <v>1</v>
      </c>
    </row>
    <row r="100" spans="1:11" ht="23.25" customHeight="1" x14ac:dyDescent="0.25">
      <c r="A100" s="46" t="s">
        <v>50</v>
      </c>
      <c r="B100" s="46"/>
      <c r="C100" s="46"/>
      <c r="D100" s="17"/>
      <c r="E100" s="17"/>
    </row>
    <row r="101" spans="1:11" x14ac:dyDescent="0.25">
      <c r="A101" s="4" t="str">
        <f>+$A$38</f>
        <v>Resumen del trimestre abril-junio 2024</v>
      </c>
      <c r="B101" s="4"/>
    </row>
    <row r="102" spans="1:11" x14ac:dyDescent="0.25">
      <c r="A102" s="19" t="s">
        <v>4</v>
      </c>
      <c r="B102" s="19" t="s">
        <v>11</v>
      </c>
      <c r="C102" s="19" t="s">
        <v>22</v>
      </c>
    </row>
    <row r="103" spans="1:11" x14ac:dyDescent="0.25">
      <c r="A103" s="19" t="s">
        <v>13</v>
      </c>
      <c r="B103" s="28">
        <v>606</v>
      </c>
      <c r="C103" s="21">
        <f>+B103/B105</f>
        <v>0.72401433691756267</v>
      </c>
    </row>
    <row r="104" spans="1:11" x14ac:dyDescent="0.25">
      <c r="A104" s="19" t="s">
        <v>14</v>
      </c>
      <c r="B104" s="28">
        <v>231</v>
      </c>
      <c r="C104" s="21">
        <f>+B104/B105</f>
        <v>0.27598566308243727</v>
      </c>
    </row>
    <row r="105" spans="1:11" x14ac:dyDescent="0.25">
      <c r="A105" s="19" t="s">
        <v>23</v>
      </c>
      <c r="B105" s="33">
        <f>SUM(B103:B104)</f>
        <v>837</v>
      </c>
      <c r="C105" s="21">
        <f>SUM(C103:C104)</f>
        <v>1</v>
      </c>
    </row>
    <row r="106" spans="1:11" x14ac:dyDescent="0.25">
      <c r="A106" t="s">
        <v>47</v>
      </c>
      <c r="C106" s="4"/>
    </row>
    <row r="107" spans="1:11" x14ac:dyDescent="0.25">
      <c r="A107" s="22" t="str">
        <f>+$A$101</f>
        <v>Resumen del trimestre abril-junio 2024</v>
      </c>
      <c r="B107" s="4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17" t="s">
        <v>111</v>
      </c>
      <c r="B109" s="10">
        <v>385</v>
      </c>
      <c r="C109" s="18">
        <f>+B109/B124</f>
        <v>0.32821824381926684</v>
      </c>
    </row>
    <row r="110" spans="1:11" ht="60" x14ac:dyDescent="0.25">
      <c r="A110" s="17" t="s">
        <v>116</v>
      </c>
      <c r="B110" s="10">
        <v>235</v>
      </c>
      <c r="C110" s="18">
        <f>+B110/B124</f>
        <v>0.20034100596760443</v>
      </c>
    </row>
    <row r="111" spans="1:11" ht="22.5" customHeight="1" x14ac:dyDescent="0.25">
      <c r="A111" s="19" t="s">
        <v>105</v>
      </c>
      <c r="B111" s="10">
        <v>169</v>
      </c>
      <c r="C111" s="18">
        <f>+B111/B124</f>
        <v>0.14407502131287298</v>
      </c>
    </row>
    <row r="112" spans="1:11" ht="45" x14ac:dyDescent="0.25">
      <c r="A112" s="17" t="s">
        <v>106</v>
      </c>
      <c r="B112" s="10">
        <v>96</v>
      </c>
      <c r="C112" s="18">
        <f>+B112/B124</f>
        <v>8.1841432225063945E-2</v>
      </c>
    </row>
    <row r="113" spans="1:10" ht="30" customHeight="1" x14ac:dyDescent="0.25">
      <c r="A113" s="17" t="s">
        <v>112</v>
      </c>
      <c r="B113" s="10">
        <v>69</v>
      </c>
      <c r="C113" s="18">
        <f>+B113/B124</f>
        <v>5.8823529411764705E-2</v>
      </c>
    </row>
    <row r="114" spans="1:10" ht="75" x14ac:dyDescent="0.25">
      <c r="A114" s="17" t="s">
        <v>117</v>
      </c>
      <c r="B114" s="10">
        <v>58</v>
      </c>
      <c r="C114" s="18">
        <f>+B114/B124</f>
        <v>4.9445865302642798E-2</v>
      </c>
    </row>
    <row r="115" spans="1:10" ht="60" x14ac:dyDescent="0.25">
      <c r="A115" s="17" t="s">
        <v>113</v>
      </c>
      <c r="B115" s="10">
        <v>43</v>
      </c>
      <c r="C115" s="18">
        <f>+B115/B124</f>
        <v>3.6658141517476553E-2</v>
      </c>
    </row>
    <row r="116" spans="1:10" ht="75" x14ac:dyDescent="0.25">
      <c r="A116" s="17" t="s">
        <v>53</v>
      </c>
      <c r="B116" s="10">
        <v>34</v>
      </c>
      <c r="C116" s="18">
        <f>+B116/B124</f>
        <v>2.8985507246376812E-2</v>
      </c>
    </row>
    <row r="117" spans="1:10" ht="45" x14ac:dyDescent="0.25">
      <c r="A117" s="17" t="s">
        <v>114</v>
      </c>
      <c r="B117" s="10">
        <v>23</v>
      </c>
      <c r="C117" s="18">
        <f>+B117/B124</f>
        <v>1.9607843137254902E-2</v>
      </c>
    </row>
    <row r="118" spans="1:10" x14ac:dyDescent="0.25">
      <c r="A118" s="19" t="s">
        <v>107</v>
      </c>
      <c r="B118" s="10">
        <v>16</v>
      </c>
      <c r="C118" s="18">
        <f>+B118/B124</f>
        <v>1.3640238704177323E-2</v>
      </c>
    </row>
    <row r="119" spans="1:10" ht="27.75" customHeight="1" x14ac:dyDescent="0.25">
      <c r="A119" s="17" t="s">
        <v>115</v>
      </c>
      <c r="B119" s="10">
        <v>13</v>
      </c>
      <c r="C119" s="18">
        <f>+B119/B124</f>
        <v>1.1082693947144074E-2</v>
      </c>
    </row>
    <row r="120" spans="1:10" x14ac:dyDescent="0.25">
      <c r="A120" s="19" t="s">
        <v>108</v>
      </c>
      <c r="B120" s="10">
        <v>12</v>
      </c>
      <c r="C120" s="18">
        <f>+B120/B124</f>
        <v>1.0230179028132993E-2</v>
      </c>
    </row>
    <row r="121" spans="1:10" x14ac:dyDescent="0.25">
      <c r="A121" s="19" t="s">
        <v>109</v>
      </c>
      <c r="B121" s="10">
        <v>9</v>
      </c>
      <c r="C121" s="18">
        <f>+B121/B124</f>
        <v>7.6726342710997444E-3</v>
      </c>
    </row>
    <row r="122" spans="1:10" ht="45" x14ac:dyDescent="0.25">
      <c r="A122" s="17" t="s">
        <v>54</v>
      </c>
      <c r="B122" s="10">
        <v>6</v>
      </c>
      <c r="C122" s="18">
        <f>+B122/B124</f>
        <v>5.1150895140664966E-3</v>
      </c>
      <c r="J122" s="2"/>
    </row>
    <row r="123" spans="1:10" ht="30" x14ac:dyDescent="0.25">
      <c r="A123" s="17" t="s">
        <v>110</v>
      </c>
      <c r="B123" s="10">
        <v>5</v>
      </c>
      <c r="C123" s="18">
        <f>+B123/B124</f>
        <v>4.2625745950554137E-3</v>
      </c>
      <c r="J123" s="2"/>
    </row>
    <row r="124" spans="1:10" x14ac:dyDescent="0.25">
      <c r="A124" s="4" t="s">
        <v>23</v>
      </c>
      <c r="B124" s="10">
        <f>SUM(B109:B123)</f>
        <v>1173</v>
      </c>
      <c r="C124" s="23">
        <f>SUM(C109:C123)</f>
        <v>1.0000000000000002</v>
      </c>
      <c r="J124" s="2"/>
    </row>
    <row r="125" spans="1:10" x14ac:dyDescent="0.25">
      <c r="A125" t="s">
        <v>27</v>
      </c>
      <c r="C125" s="4"/>
    </row>
    <row r="126" spans="1:10" x14ac:dyDescent="0.25">
      <c r="A126" s="22" t="str">
        <f>+$A$101</f>
        <v>Resumen del trimestre abril-junio 2024</v>
      </c>
      <c r="B126" s="4"/>
      <c r="J126" s="2"/>
    </row>
    <row r="127" spans="1:10" ht="30" x14ac:dyDescent="0.25">
      <c r="A127" s="41" t="s">
        <v>10</v>
      </c>
      <c r="B127" s="41" t="s">
        <v>25</v>
      </c>
      <c r="C127" s="13" t="s">
        <v>26</v>
      </c>
      <c r="J127" s="2"/>
    </row>
    <row r="128" spans="1:10" x14ac:dyDescent="0.25">
      <c r="A128" s="11" t="str">
        <f>+$A$33</f>
        <v>Abril</v>
      </c>
      <c r="B128" s="24">
        <v>712</v>
      </c>
      <c r="C128" s="25">
        <v>11</v>
      </c>
      <c r="J128" s="2"/>
    </row>
    <row r="129" spans="1:11" x14ac:dyDescent="0.25">
      <c r="A129" s="11" t="str">
        <f>+$A$34</f>
        <v>Mayo</v>
      </c>
      <c r="B129" s="24">
        <v>390</v>
      </c>
      <c r="C129" s="25">
        <v>11</v>
      </c>
      <c r="J129" s="2"/>
    </row>
    <row r="130" spans="1:11" x14ac:dyDescent="0.25">
      <c r="A130" s="11" t="str">
        <f>+$A$35</f>
        <v>Junio</v>
      </c>
      <c r="B130" s="24">
        <v>129</v>
      </c>
      <c r="C130" s="25">
        <v>1</v>
      </c>
      <c r="J130" s="2"/>
    </row>
    <row r="131" spans="1:11" x14ac:dyDescent="0.25">
      <c r="A131" s="4" t="s">
        <v>23</v>
      </c>
      <c r="B131" s="34">
        <f>SUM(B128:B130)</f>
        <v>1231</v>
      </c>
      <c r="C131" s="35">
        <v>7.67</v>
      </c>
      <c r="J131" s="2"/>
    </row>
    <row r="132" spans="1:11" x14ac:dyDescent="0.25">
      <c r="A132" t="s">
        <v>46</v>
      </c>
      <c r="F132" s="5"/>
    </row>
    <row r="133" spans="1:11" x14ac:dyDescent="0.25">
      <c r="A133" t="s">
        <v>45</v>
      </c>
      <c r="E133" s="5"/>
      <c r="K133" s="2"/>
    </row>
    <row r="134" spans="1:11" x14ac:dyDescent="0.25">
      <c r="A134" s="4" t="s">
        <v>44</v>
      </c>
      <c r="B134" s="27" t="str">
        <f>+A128</f>
        <v>Abril</v>
      </c>
      <c r="E134" s="5"/>
      <c r="K134" s="2"/>
    </row>
    <row r="135" spans="1:11" x14ac:dyDescent="0.25">
      <c r="A135" s="28" t="s">
        <v>28</v>
      </c>
      <c r="B135" s="28" t="s">
        <v>11</v>
      </c>
      <c r="D135" t="s">
        <v>118</v>
      </c>
      <c r="E135" s="5"/>
      <c r="K135" s="2"/>
    </row>
    <row r="136" spans="1:11" x14ac:dyDescent="0.25">
      <c r="A136" s="19" t="s">
        <v>30</v>
      </c>
      <c r="B136" s="26">
        <v>4370</v>
      </c>
      <c r="E136" s="5"/>
      <c r="K136" s="2"/>
    </row>
    <row r="137" spans="1:11" x14ac:dyDescent="0.25">
      <c r="A137" s="19" t="s">
        <v>31</v>
      </c>
      <c r="B137" s="26">
        <v>1069</v>
      </c>
      <c r="E137" s="5"/>
    </row>
    <row r="138" spans="1:11" x14ac:dyDescent="0.25">
      <c r="A138" s="19" t="s">
        <v>32</v>
      </c>
      <c r="B138" s="26">
        <v>17</v>
      </c>
      <c r="E138" s="5"/>
    </row>
    <row r="139" spans="1:11" x14ac:dyDescent="0.25">
      <c r="A139" s="19" t="s">
        <v>29</v>
      </c>
      <c r="B139" s="26">
        <f>SUM(B136:B138)</f>
        <v>5456</v>
      </c>
      <c r="E139" s="5"/>
    </row>
    <row r="140" spans="1:11" x14ac:dyDescent="0.25">
      <c r="A140" t="s">
        <v>45</v>
      </c>
    </row>
    <row r="141" spans="1:11" x14ac:dyDescent="0.25">
      <c r="A141" s="4" t="s">
        <v>44</v>
      </c>
      <c r="B141" s="27" t="str">
        <f>+A129</f>
        <v>Mayo</v>
      </c>
    </row>
    <row r="142" spans="1:11" x14ac:dyDescent="0.25">
      <c r="A142" s="28" t="s">
        <v>28</v>
      </c>
      <c r="B142" s="28" t="s">
        <v>11</v>
      </c>
    </row>
    <row r="143" spans="1:11" x14ac:dyDescent="0.25">
      <c r="A143" s="19" t="s">
        <v>30</v>
      </c>
      <c r="B143" s="26">
        <v>4518</v>
      </c>
    </row>
    <row r="144" spans="1:11" x14ac:dyDescent="0.25">
      <c r="A144" s="19" t="s">
        <v>31</v>
      </c>
      <c r="B144" s="26">
        <v>824</v>
      </c>
    </row>
    <row r="145" spans="1:11" x14ac:dyDescent="0.25">
      <c r="A145" s="19" t="s">
        <v>32</v>
      </c>
      <c r="B145" s="26">
        <v>20</v>
      </c>
    </row>
    <row r="146" spans="1:11" x14ac:dyDescent="0.25">
      <c r="A146" s="19" t="s">
        <v>29</v>
      </c>
      <c r="B146" s="26">
        <f>SUM(B143:B145)</f>
        <v>5362</v>
      </c>
    </row>
    <row r="147" spans="1:11" x14ac:dyDescent="0.25">
      <c r="A147" t="s">
        <v>45</v>
      </c>
    </row>
    <row r="148" spans="1:11" x14ac:dyDescent="0.25">
      <c r="A148" s="4" t="s">
        <v>44</v>
      </c>
      <c r="B148" s="4" t="str">
        <f>+A130</f>
        <v>Junio</v>
      </c>
      <c r="K148" s="5"/>
    </row>
    <row r="150" spans="1:11" x14ac:dyDescent="0.25">
      <c r="A150" s="28" t="s">
        <v>28</v>
      </c>
      <c r="B150" s="28" t="s">
        <v>11</v>
      </c>
      <c r="K150" s="5"/>
    </row>
    <row r="151" spans="1:11" x14ac:dyDescent="0.25">
      <c r="A151" s="19" t="s">
        <v>30</v>
      </c>
      <c r="B151" s="26">
        <v>2299</v>
      </c>
    </row>
    <row r="152" spans="1:11" x14ac:dyDescent="0.25">
      <c r="A152" s="19" t="s">
        <v>31</v>
      </c>
      <c r="B152" s="26">
        <v>833</v>
      </c>
      <c r="K152" s="5"/>
    </row>
    <row r="153" spans="1:11" x14ac:dyDescent="0.25">
      <c r="A153" s="19" t="s">
        <v>32</v>
      </c>
      <c r="B153" s="26">
        <v>9</v>
      </c>
      <c r="K153" s="5"/>
    </row>
    <row r="154" spans="1:11" x14ac:dyDescent="0.25">
      <c r="A154" s="19" t="s">
        <v>29</v>
      </c>
      <c r="B154" s="26">
        <f>SUM(B151:B153)</f>
        <v>3141</v>
      </c>
      <c r="K154" s="5"/>
    </row>
    <row r="155" spans="1:11" x14ac:dyDescent="0.25">
      <c r="A155" s="22" t="str">
        <f>+$A$101</f>
        <v>Resumen del trimestre abril-junio 2024</v>
      </c>
      <c r="B155" s="4"/>
    </row>
    <row r="156" spans="1:11" x14ac:dyDescent="0.25">
      <c r="A156" s="28" t="s">
        <v>28</v>
      </c>
      <c r="B156" s="28" t="s">
        <v>11</v>
      </c>
    </row>
    <row r="157" spans="1:11" x14ac:dyDescent="0.25">
      <c r="A157" s="19" t="s">
        <v>30</v>
      </c>
      <c r="B157" s="29">
        <f>+B136+B143+B151</f>
        <v>11187</v>
      </c>
    </row>
    <row r="158" spans="1:11" x14ac:dyDescent="0.25">
      <c r="A158" s="19" t="s">
        <v>31</v>
      </c>
      <c r="B158" s="29">
        <f>+B137+B144+B152</f>
        <v>2726</v>
      </c>
    </row>
    <row r="159" spans="1:11" x14ac:dyDescent="0.25">
      <c r="A159" s="19" t="s">
        <v>32</v>
      </c>
      <c r="B159" s="29">
        <f>+B153+B145+B138</f>
        <v>46</v>
      </c>
    </row>
    <row r="160" spans="1:11" x14ac:dyDescent="0.25">
      <c r="A160" s="19" t="s">
        <v>29</v>
      </c>
      <c r="B160" s="36">
        <f>SUM(B157:B159)</f>
        <v>13959</v>
      </c>
    </row>
    <row r="167" spans="2:2" x14ac:dyDescent="0.25">
      <c r="B167" s="8" t="s">
        <v>48</v>
      </c>
    </row>
    <row r="168" spans="2:2" x14ac:dyDescent="0.25">
      <c r="B168" s="8" t="s">
        <v>49</v>
      </c>
    </row>
  </sheetData>
  <mergeCells count="25">
    <mergeCell ref="G5:G6"/>
    <mergeCell ref="A5:A6"/>
    <mergeCell ref="B5:B6"/>
    <mergeCell ref="C5:C6"/>
    <mergeCell ref="D5:E5"/>
    <mergeCell ref="F5:F6"/>
    <mergeCell ref="A11:B11"/>
    <mergeCell ref="A13:A14"/>
    <mergeCell ref="B13:B14"/>
    <mergeCell ref="C13:C14"/>
    <mergeCell ref="D13:E13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29:B29"/>
    <mergeCell ref="A30:E30"/>
    <mergeCell ref="A38:F38"/>
    <mergeCell ref="A93:C94"/>
    <mergeCell ref="A100:C100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Data cruda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2026-04-15T19:56:37Z</cp:lastPrinted>
  <dcterms:created xsi:type="dcterms:W3CDTF">2023-04-05T14:12:36Z</dcterms:created>
  <dcterms:modified xsi:type="dcterms:W3CDTF">2026-04-15T19:59:51Z</dcterms:modified>
</cp:coreProperties>
</file>