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y.rosario\Downloads\"/>
    </mc:Choice>
  </mc:AlternateContent>
  <xr:revisionPtr revIDLastSave="0" documentId="8_{0A02CA0A-A5A7-4887-BBA4-C5D6635E8F91}" xr6:coauthVersionLast="47" xr6:coauthVersionMax="47" xr10:uidLastSave="{00000000-0000-0000-0000-000000000000}"/>
  <bookViews>
    <workbookView xWindow="-120" yWindow="-120" windowWidth="29040" windowHeight="15840" xr2:uid="{A8A01F8E-90A9-43CD-ABC4-8C2DA2203EF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B36" i="1" s="1"/>
  <c r="B25" i="1"/>
  <c r="B26" i="1" s="1"/>
  <c r="B17" i="1"/>
  <c r="B20" i="1" s="1"/>
  <c r="B29" i="1" s="1"/>
  <c r="B30" i="1" s="1"/>
  <c r="B14" i="1"/>
  <c r="B21" i="1" l="1"/>
  <c r="B31" i="1"/>
  <c r="B37" i="1" s="1"/>
</calcChain>
</file>

<file path=xl/sharedStrings.xml><?xml version="1.0" encoding="utf-8"?>
<sst xmlns="http://schemas.openxmlformats.org/spreadsheetml/2006/main" count="30" uniqueCount="28">
  <si>
    <t>Ministerio de Industria, Comercio y Mipymes</t>
  </si>
  <si>
    <t>Oficina Nacional de Derecho de Autor (ONDA)</t>
  </si>
  <si>
    <t>BALANCE GENERAL</t>
  </si>
  <si>
    <r>
      <t xml:space="preserve">Al mes de </t>
    </r>
    <r>
      <rPr>
        <sz val="11"/>
        <color theme="1"/>
        <rFont val="Calibri"/>
        <family val="2"/>
        <scheme val="minor"/>
      </rPr>
      <t>marzo</t>
    </r>
    <r>
      <rPr>
        <b/>
        <sz val="11"/>
        <color theme="1"/>
        <rFont val="Calibri"/>
        <family val="2"/>
        <scheme val="minor"/>
      </rPr>
      <t xml:space="preserve"> 2026</t>
    </r>
  </si>
  <si>
    <t>(Valores en RD$)</t>
  </si>
  <si>
    <t>ACTIVOS</t>
  </si>
  <si>
    <t>ACTIVOS CORRIENTES</t>
  </si>
  <si>
    <t>APROPIACION NO PROGRAMADA</t>
  </si>
  <si>
    <t>EFECTIVO EN CAJA Y BANCO</t>
  </si>
  <si>
    <t>COMPRAS NO REGISTRADAS EN EL SIGEF</t>
  </si>
  <si>
    <t>TOTAL ACTIVOS CORRIENTES</t>
  </si>
  <si>
    <t>ACTIVOS NO CORRIENTES</t>
  </si>
  <si>
    <t>BIENES DE USO (ACTIVOS NO FINANCIEROS)</t>
  </si>
  <si>
    <t>BIENES INTANGIBLES</t>
  </si>
  <si>
    <t>INVENTARIO DE SUMINISTROS</t>
  </si>
  <si>
    <t>TOTAL ACTIVOS NO CORRIENTES</t>
  </si>
  <si>
    <t>TOTAL ACTIVOS</t>
  </si>
  <si>
    <t>PASIVOS</t>
  </si>
  <si>
    <t>PASIVOS CORRIENTES</t>
  </si>
  <si>
    <t>TOTAL PASIVOS CORRIENTES</t>
  </si>
  <si>
    <t>PASIVOS NO CORRIENTES</t>
  </si>
  <si>
    <t>TOTAL PASIVOS NO CORRIENTES</t>
  </si>
  <si>
    <t>TOTAL PASIVO</t>
  </si>
  <si>
    <t>PATRIMONIO</t>
  </si>
  <si>
    <t>PRESUPUESTO APROBADO Y MODIFICADO</t>
  </si>
  <si>
    <t>RESULTADO NETO DEL EJERCICIO</t>
  </si>
  <si>
    <t>TOTAL PATRIMONIO</t>
  </si>
  <si>
    <t>TOTAL PASIVO Y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</si>
</sst>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/>
    <xf numFmtId="43" fontId="0" fillId="0" borderId="0" xfId="1" applyFont="1"/>
    <xf numFmtId="0" fontId="6" fillId="0" borderId="0" xfId="0" applyFont="1"/>
    <xf numFmtId="43" fontId="7" fillId="0" borderId="0" xfId="1" applyFont="1"/>
    <xf numFmtId="0" fontId="7" fillId="0" borderId="0" xfId="0" applyFont="1"/>
    <xf numFmtId="4" fontId="7" fillId="0" borderId="0" xfId="0" applyNumberFormat="1" applyFont="1" applyAlignment="1">
      <alignment horizontal="right"/>
    </xf>
    <xf numFmtId="43" fontId="7" fillId="2" borderId="1" xfId="1" applyFont="1" applyFill="1" applyBorder="1"/>
    <xf numFmtId="43" fontId="6" fillId="0" borderId="2" xfId="1" applyFont="1" applyBorder="1"/>
    <xf numFmtId="43" fontId="6" fillId="0" borderId="0" xfId="1" applyFont="1"/>
    <xf numFmtId="43" fontId="7" fillId="2" borderId="3" xfId="1" applyFont="1" applyFill="1" applyBorder="1"/>
    <xf numFmtId="43" fontId="7" fillId="2" borderId="4" xfId="1" applyFont="1" applyFill="1" applyBorder="1"/>
    <xf numFmtId="43" fontId="6" fillId="0" borderId="5" xfId="1" applyFont="1" applyBorder="1"/>
    <xf numFmtId="43" fontId="7" fillId="0" borderId="3" xfId="1" applyFont="1" applyBorder="1"/>
    <xf numFmtId="43" fontId="7" fillId="0" borderId="1" xfId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1181833</xdr:colOff>
      <xdr:row>0</xdr:row>
      <xdr:rowOff>0</xdr:rowOff>
    </xdr:from>
    <xdr:to>
      <xdr:col>1</xdr:col>
      <xdr:colOff>292345</xdr:colOff>
      <xdr:row>3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2FCD7E1-DB0B-46C5-91F2-8D9B4BC67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833" y="0"/>
          <a:ext cx="2063262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68C6D-B5FA-4B1F-8B0D-38F1442C8957}">
  <dimension ref="A1:B38"/>
  <sheetViews>
    <sheetView tabSelected="1" workbookViewId="0">
      <selection activeCell="H15" sqref="H15"/>
    </sheetView>
  </sheetViews>
  <sheetFormatPr baseColWidth="10" defaultRowHeight="15" x14ac:dyDescent="0.25"/>
  <cols>
    <col min="1" max="1" width="44.28515625" customWidth="1"/>
    <col min="2" max="2" width="21" customWidth="1"/>
  </cols>
  <sheetData>
    <row r="1" spans="1:2" x14ac:dyDescent="0.25">
      <c r="A1" s="1"/>
      <c r="B1" s="1"/>
    </row>
    <row r="2" spans="1:2" x14ac:dyDescent="0.25">
      <c r="A2" s="1"/>
      <c r="B2" s="1"/>
    </row>
    <row r="3" spans="1:2" x14ac:dyDescent="0.25">
      <c r="A3" s="1"/>
      <c r="B3" s="1"/>
    </row>
    <row r="4" spans="1:2" ht="18.75" x14ac:dyDescent="0.3">
      <c r="A4" s="2" t="s">
        <v>0</v>
      </c>
      <c r="B4" s="2"/>
    </row>
    <row r="5" spans="1:2" ht="15.75" x14ac:dyDescent="0.25">
      <c r="A5" s="3" t="s">
        <v>1</v>
      </c>
      <c r="B5" s="3"/>
    </row>
    <row r="6" spans="1:2" ht="18.75" x14ac:dyDescent="0.3">
      <c r="A6" s="2" t="s">
        <v>2</v>
      </c>
      <c r="B6" s="2"/>
    </row>
    <row r="7" spans="1:2" x14ac:dyDescent="0.25">
      <c r="A7" s="4" t="s">
        <v>3</v>
      </c>
      <c r="B7" s="4"/>
    </row>
    <row r="8" spans="1:2" x14ac:dyDescent="0.25">
      <c r="A8" s="5" t="s">
        <v>4</v>
      </c>
      <c r="B8" s="5"/>
    </row>
    <row r="9" spans="1:2" x14ac:dyDescent="0.25">
      <c r="A9" s="6" t="s">
        <v>5</v>
      </c>
      <c r="B9" s="7"/>
    </row>
    <row r="10" spans="1:2" x14ac:dyDescent="0.25">
      <c r="A10" s="8" t="s">
        <v>6</v>
      </c>
      <c r="B10" s="9"/>
    </row>
    <row r="11" spans="1:2" x14ac:dyDescent="0.25">
      <c r="A11" s="10" t="s">
        <v>7</v>
      </c>
      <c r="B11" s="11">
        <v>124341926.34</v>
      </c>
    </row>
    <row r="12" spans="1:2" x14ac:dyDescent="0.25">
      <c r="A12" s="10" t="s">
        <v>8</v>
      </c>
      <c r="B12" s="12">
        <v>1315260.01</v>
      </c>
    </row>
    <row r="13" spans="1:2" x14ac:dyDescent="0.25">
      <c r="A13" s="10" t="s">
        <v>9</v>
      </c>
      <c r="B13" s="12">
        <v>3095</v>
      </c>
    </row>
    <row r="14" spans="1:2" ht="15.75" thickBot="1" x14ac:dyDescent="0.3">
      <c r="A14" s="8" t="s">
        <v>10</v>
      </c>
      <c r="B14" s="13">
        <f>B11+B13+B12</f>
        <v>125660281.35000001</v>
      </c>
    </row>
    <row r="15" spans="1:2" x14ac:dyDescent="0.25">
      <c r="A15" s="10"/>
      <c r="B15" s="14"/>
    </row>
    <row r="16" spans="1:2" x14ac:dyDescent="0.25">
      <c r="A16" s="8" t="s">
        <v>11</v>
      </c>
      <c r="B16" s="9"/>
    </row>
    <row r="17" spans="1:2" x14ac:dyDescent="0.25">
      <c r="A17" s="10" t="s">
        <v>12</v>
      </c>
      <c r="B17" s="15">
        <f>25199172.18-B18</f>
        <v>25142302.079999998</v>
      </c>
    </row>
    <row r="18" spans="1:2" x14ac:dyDescent="0.25">
      <c r="A18" s="10" t="s">
        <v>13</v>
      </c>
      <c r="B18" s="12">
        <v>56870.1</v>
      </c>
    </row>
    <row r="19" spans="1:2" x14ac:dyDescent="0.25">
      <c r="A19" s="10" t="s">
        <v>14</v>
      </c>
      <c r="B19" s="16">
        <v>1900940.02</v>
      </c>
    </row>
    <row r="20" spans="1:2" ht="15.75" thickBot="1" x14ac:dyDescent="0.3">
      <c r="A20" s="8" t="s">
        <v>15</v>
      </c>
      <c r="B20" s="13">
        <f>B17+B18+B19</f>
        <v>27100112.199999999</v>
      </c>
    </row>
    <row r="21" spans="1:2" ht="15.75" thickBot="1" x14ac:dyDescent="0.3">
      <c r="A21" s="8" t="s">
        <v>16</v>
      </c>
      <c r="B21" s="17">
        <f>B14+B20</f>
        <v>152760393.55000001</v>
      </c>
    </row>
    <row r="22" spans="1:2" ht="15.75" thickTop="1" x14ac:dyDescent="0.25">
      <c r="A22" s="10"/>
      <c r="B22" s="9"/>
    </row>
    <row r="23" spans="1:2" x14ac:dyDescent="0.25">
      <c r="A23" s="6" t="s">
        <v>17</v>
      </c>
      <c r="B23" s="7"/>
    </row>
    <row r="24" spans="1:2" x14ac:dyDescent="0.25">
      <c r="A24" s="8" t="s">
        <v>18</v>
      </c>
      <c r="B24" s="9"/>
    </row>
    <row r="25" spans="1:2" x14ac:dyDescent="0.25">
      <c r="A25" s="10" t="s">
        <v>18</v>
      </c>
      <c r="B25" s="18">
        <f>B12+B13</f>
        <v>1318355.01</v>
      </c>
    </row>
    <row r="26" spans="1:2" ht="15.75" thickBot="1" x14ac:dyDescent="0.3">
      <c r="A26" s="8" t="s">
        <v>19</v>
      </c>
      <c r="B26" s="13">
        <f>B25</f>
        <v>1318355.01</v>
      </c>
    </row>
    <row r="27" spans="1:2" x14ac:dyDescent="0.25">
      <c r="A27" s="10"/>
      <c r="B27" s="9"/>
    </row>
    <row r="28" spans="1:2" x14ac:dyDescent="0.25">
      <c r="A28" s="8" t="s">
        <v>20</v>
      </c>
      <c r="B28" s="9"/>
    </row>
    <row r="29" spans="1:2" x14ac:dyDescent="0.25">
      <c r="A29" s="10" t="s">
        <v>20</v>
      </c>
      <c r="B29" s="18">
        <f>B20</f>
        <v>27100112.199999999</v>
      </c>
    </row>
    <row r="30" spans="1:2" ht="15.75" thickBot="1" x14ac:dyDescent="0.3">
      <c r="A30" s="8" t="s">
        <v>21</v>
      </c>
      <c r="B30" s="13">
        <f>B29</f>
        <v>27100112.199999999</v>
      </c>
    </row>
    <row r="31" spans="1:2" ht="15.75" thickBot="1" x14ac:dyDescent="0.3">
      <c r="A31" s="8" t="s">
        <v>22</v>
      </c>
      <c r="B31" s="13">
        <f>B26+B30</f>
        <v>28418467.210000001</v>
      </c>
    </row>
    <row r="32" spans="1:2" x14ac:dyDescent="0.25">
      <c r="A32" s="10"/>
      <c r="B32" s="9"/>
    </row>
    <row r="33" spans="1:2" x14ac:dyDescent="0.25">
      <c r="A33" s="6" t="s">
        <v>23</v>
      </c>
      <c r="B33" s="7"/>
    </row>
    <row r="34" spans="1:2" x14ac:dyDescent="0.25">
      <c r="A34" s="10" t="s">
        <v>24</v>
      </c>
      <c r="B34" s="18">
        <v>166970671</v>
      </c>
    </row>
    <row r="35" spans="1:2" x14ac:dyDescent="0.25">
      <c r="A35" s="10" t="s">
        <v>25</v>
      </c>
      <c r="B35" s="19">
        <f>B11-B34</f>
        <v>-42628744.659999996</v>
      </c>
    </row>
    <row r="36" spans="1:2" ht="15.75" thickBot="1" x14ac:dyDescent="0.3">
      <c r="A36" s="8" t="s">
        <v>26</v>
      </c>
      <c r="B36" s="13">
        <f>B34+B35</f>
        <v>124341926.34</v>
      </c>
    </row>
    <row r="37" spans="1:2" ht="15.75" thickBot="1" x14ac:dyDescent="0.3">
      <c r="A37" s="8" t="s">
        <v>27</v>
      </c>
      <c r="B37" s="17">
        <f>B31+B36</f>
        <v>152760393.55000001</v>
      </c>
    </row>
    <row r="38" spans="1:2" ht="15.75" thickTop="1" x14ac:dyDescent="0.25"/>
  </sheetData>
  <mergeCells count="6">
    <mergeCell ref="A1:B3"/>
    <mergeCell ref="A4:B4"/>
    <mergeCell ref="A5:B5"/>
    <mergeCell ref="A6:B6"/>
    <mergeCell ref="A7:B7"/>
    <mergeCell ref="A8:B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Sandy Valentin Rosario Duran</dc:creator>
  <cp:lastModifiedBy>Sandy Valentin Rosario Duran</cp:lastModifiedBy>
  <dcterms:created xsi:type="dcterms:W3CDTF">2026-04-13T13:41:26Z</dcterms:created>
  <dcterms:modified xsi:type="dcterms:W3CDTF">2026-04-13T13:41:56Z</dcterms:modified>
</cp:coreProperties>
</file>