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andelarioValenzuela\Desktop\RAI\"/>
    </mc:Choice>
  </mc:AlternateContent>
  <xr:revisionPtr revIDLastSave="0" documentId="13_ncr:1_{F8D87395-4ADC-419A-B2C3-CC3E68A9F86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H11" i="1" l="1"/>
  <c r="G11" i="1"/>
  <c r="F53" i="1"/>
  <c r="G53" i="1"/>
  <c r="H53" i="1"/>
  <c r="E53" i="1"/>
  <c r="K41" i="1" l="1"/>
</calcChain>
</file>

<file path=xl/sharedStrings.xml><?xml version="1.0" encoding="utf-8"?>
<sst xmlns="http://schemas.openxmlformats.org/spreadsheetml/2006/main" count="101" uniqueCount="101">
  <si>
    <t>Total General</t>
  </si>
  <si>
    <t>2.1.1</t>
  </si>
  <si>
    <t>REMUNERACIONES</t>
  </si>
  <si>
    <t>2.1.2</t>
  </si>
  <si>
    <t>SOBRESUELDOS</t>
  </si>
  <si>
    <t>2.1.3</t>
  </si>
  <si>
    <t>DIETAS Y GASTOS DE REPRESENTACIÓN</t>
  </si>
  <si>
    <t>2.1.5</t>
  </si>
  <si>
    <t>CONTRIBUCIONES A LA SEGURIDAD SOCIAL</t>
  </si>
  <si>
    <t>2.2.1</t>
  </si>
  <si>
    <t>SERVICIOS BÁSICOS</t>
  </si>
  <si>
    <t>2.2.2</t>
  </si>
  <si>
    <t>PUBLICIDAD, IMPRESIÓN Y ENCUADERNACIÓN</t>
  </si>
  <si>
    <t>2.2.3</t>
  </si>
  <si>
    <t>VIÁTICOS</t>
  </si>
  <si>
    <t>2.2.5</t>
  </si>
  <si>
    <t>ALQUILERES Y RENTAS</t>
  </si>
  <si>
    <t>2.2.6</t>
  </si>
  <si>
    <t>SEGUROS</t>
  </si>
  <si>
    <t>2.2.7</t>
  </si>
  <si>
    <t>SERVICIOS DE CONSERVACIÓN, REPARACIONES MENORES E INSTALACIONES TEMPORALES</t>
  </si>
  <si>
    <t>2.2.8</t>
  </si>
  <si>
    <t>OTROS SERVICIOS NO INCLUIDOS EN CONCEPTOS ANTERIORES</t>
  </si>
  <si>
    <t>2.2.9</t>
  </si>
  <si>
    <t>OTRAS CONTRATACIONES DE SERVICIOS</t>
  </si>
  <si>
    <t>2.3.1</t>
  </si>
  <si>
    <t>ALIMENTOS Y PRODUCTOS AGROFORESTALES</t>
  </si>
  <si>
    <t>2.3.2</t>
  </si>
  <si>
    <t>TEXTILES Y VESTUARIOS</t>
  </si>
  <si>
    <t>2.3.3</t>
  </si>
  <si>
    <t>PAPEL, CARTÓN E IMPRESOS</t>
  </si>
  <si>
    <t>2.3.5</t>
  </si>
  <si>
    <t>CUERO, CAUCHO Y PLÁSTICO</t>
  </si>
  <si>
    <t>2.3.7</t>
  </si>
  <si>
    <t>COMBUSTIBLES, LUBRICANTES, PRODUCTOS QUÍMICOS Y CONEXOS</t>
  </si>
  <si>
    <t>2.3.9</t>
  </si>
  <si>
    <t>PRODUCTOS Y ÚTILES VARIOS</t>
  </si>
  <si>
    <t>2.6.1</t>
  </si>
  <si>
    <t>MOBILIARIO Y EQUIPO</t>
  </si>
  <si>
    <t>2.6.2</t>
  </si>
  <si>
    <t>2.6.5</t>
  </si>
  <si>
    <t>MAQUINARIA, OTROS EQUIPOS Y HERRAMIENTAS</t>
  </si>
  <si>
    <t>PRESUPUESTO MODIFICADO</t>
  </si>
  <si>
    <t>PRESUPUESTO INICIAL</t>
  </si>
  <si>
    <t>DESCRIPCION</t>
  </si>
  <si>
    <t>CUENTA</t>
  </si>
  <si>
    <t>Oficina Nacional de Derecho de Autor (ONDA)</t>
  </si>
  <si>
    <t>Ejecucion de Gastos y Aplicaciones Financieras</t>
  </si>
  <si>
    <t>(Valores en RD$)</t>
  </si>
  <si>
    <t>2-GASTOS</t>
  </si>
  <si>
    <t>2.1 REMUNERACIONES Y CONTRIBUCIONES</t>
  </si>
  <si>
    <t>2.2 CONTRATACION DE SERVICIOS</t>
  </si>
  <si>
    <t>2.3 MATERIALES Y SUMINISTROS</t>
  </si>
  <si>
    <t>2.6 BIENES MUEBLES, INMUEBLES E INTANGIBLES</t>
  </si>
  <si>
    <t>Ministerio de Industria, Comercio y Mipymes</t>
  </si>
  <si>
    <t>TOTAL GASTOS Y APLICACIONES FINANCIERAS</t>
  </si>
  <si>
    <t>NOTAS:</t>
  </si>
  <si>
    <t>1.Gasto devengado.</t>
  </si>
  <si>
    <t>2.Se presenta el gasto por mes; cada mes se actualiza el gasto devengado de los meses anteriores.</t>
  </si>
  <si>
    <t>4.Fecha de imputacion: ultimo dia del mes analizado.</t>
  </si>
  <si>
    <t>5.Fecha de registro: el dia 10 del mes siguiente al mes analizado.</t>
  </si>
  <si>
    <t>6.Fuente: Reporte del SIGEF.</t>
  </si>
  <si>
    <t>PREPARADO POR:</t>
  </si>
  <si>
    <t>REVISADO POR:</t>
  </si>
  <si>
    <t>Lic. Johnny R. Taveras P.</t>
  </si>
  <si>
    <t>Enc. Administrativo y  Financiero</t>
  </si>
  <si>
    <t>Contador</t>
  </si>
  <si>
    <t>APROBADO POR:</t>
  </si>
  <si>
    <t>Lic. Jose R. Gonell C.</t>
  </si>
  <si>
    <t>Director Oficina Nacional Derecho de Autor</t>
  </si>
  <si>
    <t>Lic. Felix A. Reyes</t>
  </si>
  <si>
    <t>2.2.4</t>
  </si>
  <si>
    <t>TRANSPORTE Y ALMACENAJE</t>
  </si>
  <si>
    <t>2.3.6</t>
  </si>
  <si>
    <t>PRODUCTOS DE MINERALES, METÁLICOS Y NO METÁLICOS</t>
  </si>
  <si>
    <t>2.6.9</t>
  </si>
  <si>
    <t>EDIFICIOS, ESTRUCTURAS, TIERRAS, TERRENOS Y OBJETOS DE VALOR</t>
  </si>
  <si>
    <t>3.Se presenta la clasificacion objetal del gasto a nivel de cuenta.</t>
  </si>
  <si>
    <t>MOB Y EQUIPO DE AUDIO, AUDIOV, RECR Y EDUC</t>
  </si>
  <si>
    <t>EJECUCION MARZO 2023</t>
  </si>
  <si>
    <t>TOTAL DEVENGADO MARZO 2023</t>
  </si>
  <si>
    <t>Al mes de marzo 2023</t>
  </si>
  <si>
    <t>2.1.4</t>
  </si>
  <si>
    <t>GRATIFICACIONES Y BONIFICACIONES</t>
  </si>
  <si>
    <t>2.3.4</t>
  </si>
  <si>
    <t>PRODUCTOS FARMACEUTICOS</t>
  </si>
  <si>
    <t>2.4 TRANFERENCIAS CORRIENTES</t>
  </si>
  <si>
    <t xml:space="preserve">2.5 TRANFERENCIAS DE CAPITAL </t>
  </si>
  <si>
    <t>2.6.3</t>
  </si>
  <si>
    <t>2.6.4</t>
  </si>
  <si>
    <t>EQUIPO E INSTRUMENTAL CIENTIFICO Y LABORATORIO</t>
  </si>
  <si>
    <t xml:space="preserve">VEHICULOS Y EQ. TRASNPORTE, TRACCION Y ELEVACION </t>
  </si>
  <si>
    <t>2.6.6</t>
  </si>
  <si>
    <t>EQUIPOS DE DEFENSA Y SEGURIDAD</t>
  </si>
  <si>
    <t>2.6.7</t>
  </si>
  <si>
    <t>ACTIVOS BIOLOGICOS</t>
  </si>
  <si>
    <t>2.6.8</t>
  </si>
  <si>
    <t>BIENES INTANGIBLES</t>
  </si>
  <si>
    <t xml:space="preserve">2.7 OBRAS </t>
  </si>
  <si>
    <t>2.8 ADQUISICION DE ACTIVOS FINANCIEROS CON FINES DE POLITICA</t>
  </si>
  <si>
    <t>2.9 GASTOS FINANCIEROS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</si>
</sst>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5">
    <font>
      <sz val="10"/>
      <name val="Arial"/>
      <family val="2"/>
    </font>
    <font>
      <sz val="8"/>
      <name val="Arial"/>
      <family val="2"/>
    </font>
    <font>
      <sz val="10"/>
      <name val="Arial Bold"/>
      <family val="2"/>
    </font>
    <font>
      <sz val="8"/>
      <name val="Arial Bold"/>
      <family val="2"/>
    </font>
    <font>
      <b/>
      <sz val="8"/>
      <name val="Arial Bold"/>
      <family val="2"/>
    </font>
    <font>
      <b/>
      <sz val="10"/>
      <name val="Arial"/>
      <family val="2"/>
    </font>
    <font>
      <b/>
      <sz val="8"/>
      <name val="Arial Bold"/>
    </font>
    <font>
      <b/>
      <sz val="9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b/>
      <sz val="8"/>
      <color theme="1"/>
      <name val="Arial Bold"/>
    </font>
    <font>
      <sz val="8"/>
      <name val="Arial Narrow"/>
      <family val="2"/>
    </font>
    <font>
      <sz val="10"/>
      <name val="Arial"/>
      <family val="2"/>
    </font>
    <font>
      <b/>
      <sz val="9"/>
      <name val="Arial Bold"/>
      <family val="2"/>
    </font>
    <font>
      <b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12" fillId="0" borderId="0" applyFont="0" applyFill="0" applyBorder="0" applyAlignment="0" applyProtection="0"/>
  </cellStyleXfs>
  <cellXfs count="5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1" fontId="1" fillId="0" borderId="0" xfId="0" applyNumberFormat="1" applyFont="1"/>
    <xf numFmtId="0" fontId="5" fillId="2" borderId="3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5" fillId="0" borderId="8" xfId="0" applyFont="1" applyBorder="1"/>
    <xf numFmtId="0" fontId="5" fillId="0" borderId="7" xfId="0" applyFont="1" applyBorder="1"/>
    <xf numFmtId="0" fontId="6" fillId="0" borderId="0" xfId="0" applyFont="1"/>
    <xf numFmtId="0" fontId="4" fillId="0" borderId="13" xfId="0" applyFont="1" applyBorder="1"/>
    <xf numFmtId="0" fontId="6" fillId="0" borderId="15" xfId="0" applyFont="1" applyBorder="1" applyAlignment="1">
      <alignment horizontal="right"/>
    </xf>
    <xf numFmtId="0" fontId="0" fillId="0" borderId="2" xfId="0" applyBorder="1"/>
    <xf numFmtId="0" fontId="10" fillId="0" borderId="15" xfId="0" applyFont="1" applyBorder="1" applyAlignment="1">
      <alignment horizontal="right"/>
    </xf>
    <xf numFmtId="43" fontId="7" fillId="3" borderId="11" xfId="1" applyFont="1" applyFill="1" applyBorder="1"/>
    <xf numFmtId="0" fontId="14" fillId="2" borderId="1" xfId="0" applyFont="1" applyFill="1" applyBorder="1" applyAlignment="1">
      <alignment horizontal="center" vertical="center" wrapText="1"/>
    </xf>
    <xf numFmtId="43" fontId="6" fillId="0" borderId="1" xfId="1" applyFont="1" applyBorder="1"/>
    <xf numFmtId="43" fontId="4" fillId="0" borderId="1" xfId="1" applyFont="1" applyBorder="1"/>
    <xf numFmtId="43" fontId="3" fillId="0" borderId="1" xfId="1" applyFont="1" applyBorder="1"/>
    <xf numFmtId="43" fontId="3" fillId="0" borderId="1" xfId="1" applyFont="1" applyBorder="1" applyAlignment="1">
      <alignment horizontal="right"/>
    </xf>
    <xf numFmtId="43" fontId="0" fillId="0" borderId="0" xfId="0" applyNumberFormat="1"/>
    <xf numFmtId="43" fontId="0" fillId="0" borderId="0" xfId="1" applyFont="1"/>
    <xf numFmtId="43" fontId="13" fillId="2" borderId="4" xfId="1" applyFont="1" applyFill="1" applyBorder="1" applyAlignment="1">
      <alignment horizontal="center" vertical="center" wrapText="1"/>
    </xf>
    <xf numFmtId="43" fontId="3" fillId="0" borderId="6" xfId="1" applyFont="1" applyBorder="1"/>
    <xf numFmtId="43" fontId="3" fillId="0" borderId="12" xfId="1" applyFont="1" applyBorder="1"/>
    <xf numFmtId="43" fontId="3" fillId="0" borderId="0" xfId="1" applyFont="1"/>
    <xf numFmtId="43" fontId="13" fillId="2" borderId="1" xfId="1" applyFont="1" applyFill="1" applyBorder="1" applyAlignment="1">
      <alignment horizontal="center" vertical="center" wrapText="1"/>
    </xf>
    <xf numFmtId="43" fontId="11" fillId="0" borderId="0" xfId="1" applyFont="1"/>
    <xf numFmtId="43" fontId="6" fillId="0" borderId="0" xfId="1" applyFont="1" applyAlignment="1">
      <alignment horizontal="center"/>
    </xf>
    <xf numFmtId="43" fontId="3" fillId="0" borderId="0" xfId="1" applyFont="1" applyAlignment="1">
      <alignment horizontal="center"/>
    </xf>
    <xf numFmtId="0" fontId="6" fillId="0" borderId="15" xfId="0" applyFont="1" applyBorder="1" applyAlignment="1">
      <alignment horizontal="left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6" fillId="0" borderId="15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6" fillId="0" borderId="2" xfId="0" applyFont="1" applyBorder="1" applyAlignment="1">
      <alignment horizontal="left"/>
    </xf>
    <xf numFmtId="0" fontId="5" fillId="2" borderId="3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4" fillId="0" borderId="14" xfId="0" applyFont="1" applyBorder="1" applyAlignment="1">
      <alignment horizontal="left"/>
    </xf>
    <xf numFmtId="0" fontId="4" fillId="0" borderId="9" xfId="0" applyFont="1" applyBorder="1" applyAlignment="1">
      <alignment horizontal="left"/>
    </xf>
    <xf numFmtId="0" fontId="4" fillId="0" borderId="10" xfId="0" applyFont="1" applyBorder="1" applyAlignment="1">
      <alignment horizontal="left"/>
    </xf>
    <xf numFmtId="0" fontId="4" fillId="0" borderId="15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4" fillId="0" borderId="2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43" fontId="3" fillId="0" borderId="5" xfId="1" applyFont="1" applyBorder="1"/>
    <xf numFmtId="0" fontId="3" fillId="0" borderId="0" xfId="0" applyFont="1" applyBorder="1"/>
    <xf numFmtId="0" fontId="7" fillId="3" borderId="1" xfId="0" applyFont="1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609599</xdr:colOff>
      <xdr:row>1</xdr:row>
      <xdr:rowOff>0</xdr:rowOff>
    </xdr:from>
    <xdr:to>
      <xdr:col>2</xdr:col>
      <xdr:colOff>1523999</xdr:colOff>
      <xdr:row>4</xdr:row>
      <xdr:rowOff>161925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5745623A-C112-4377-9D7B-3529372F3E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599" y="161925"/>
          <a:ext cx="206692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K89"/>
  <sheetViews>
    <sheetView tabSelected="1" topLeftCell="A46" workbookViewId="0">
      <selection activeCell="L62" sqref="L62"/>
    </sheetView>
  </sheetViews>
  <sheetFormatPr baseColWidth="10" defaultColWidth="9.140625" defaultRowHeight="12.75"/>
  <cols>
    <col min="2" max="2" width="8.140625" customWidth="1"/>
    <col min="3" max="3" width="24"/>
    <col min="4" max="4" width="19.7109375" customWidth="1"/>
    <col min="5" max="5" width="15.42578125" style="21" customWidth="1"/>
    <col min="6" max="6" width="18.28515625" style="21" customWidth="1"/>
    <col min="7" max="7" width="13.28515625" customWidth="1"/>
    <col min="8" max="8" width="15.85546875" bestFit="1" customWidth="1"/>
    <col min="11" max="11" width="11.28515625" bestFit="1" customWidth="1"/>
  </cols>
  <sheetData>
    <row r="3" spans="2:8">
      <c r="B3" s="1"/>
    </row>
    <row r="4" spans="2:8">
      <c r="B4" s="2"/>
    </row>
    <row r="5" spans="2:8" ht="20.25">
      <c r="B5" s="34" t="s">
        <v>54</v>
      </c>
      <c r="C5" s="34"/>
      <c r="D5" s="34"/>
      <c r="E5" s="34"/>
      <c r="F5" s="34"/>
      <c r="G5" s="34"/>
      <c r="H5" s="34"/>
    </row>
    <row r="6" spans="2:8" ht="18">
      <c r="B6" s="35" t="s">
        <v>46</v>
      </c>
      <c r="C6" s="35"/>
      <c r="D6" s="35"/>
      <c r="E6" s="35"/>
      <c r="F6" s="35"/>
      <c r="G6" s="35"/>
      <c r="H6" s="35"/>
    </row>
    <row r="7" spans="2:8">
      <c r="B7" s="36" t="s">
        <v>47</v>
      </c>
      <c r="C7" s="36"/>
      <c r="D7" s="36"/>
      <c r="E7" s="36"/>
      <c r="F7" s="36"/>
      <c r="G7" s="36"/>
      <c r="H7" s="36"/>
    </row>
    <row r="8" spans="2:8">
      <c r="B8" s="36" t="s">
        <v>81</v>
      </c>
      <c r="C8" s="36"/>
      <c r="D8" s="36"/>
      <c r="E8" s="36"/>
      <c r="F8" s="36"/>
      <c r="G8" s="36"/>
      <c r="H8" s="36"/>
    </row>
    <row r="9" spans="2:8" ht="15" customHeight="1">
      <c r="B9" s="37" t="s">
        <v>48</v>
      </c>
      <c r="C9" s="37"/>
      <c r="D9" s="37"/>
      <c r="E9" s="37"/>
      <c r="F9" s="37"/>
      <c r="G9" s="37"/>
      <c r="H9" s="37"/>
    </row>
    <row r="10" spans="2:8" ht="35.25" customHeight="1">
      <c r="B10" s="5" t="s">
        <v>45</v>
      </c>
      <c r="C10" s="41" t="s">
        <v>44</v>
      </c>
      <c r="D10" s="42"/>
      <c r="E10" s="22" t="s">
        <v>43</v>
      </c>
      <c r="F10" s="26" t="s">
        <v>42</v>
      </c>
      <c r="G10" s="15" t="s">
        <v>79</v>
      </c>
      <c r="H10" s="6" t="s">
        <v>80</v>
      </c>
    </row>
    <row r="11" spans="2:8" ht="13.5" thickBot="1">
      <c r="B11" s="10" t="s">
        <v>0</v>
      </c>
      <c r="C11" s="7"/>
      <c r="D11" s="8"/>
      <c r="E11" s="17">
        <v>158763545</v>
      </c>
      <c r="F11" s="17">
        <v>158763545</v>
      </c>
      <c r="G11" s="16">
        <f>SUM(G14:G49)</f>
        <v>7979745.4399999995</v>
      </c>
      <c r="H11" s="17">
        <f>SUM(H14:H49)</f>
        <v>29812909.489999995</v>
      </c>
    </row>
    <row r="12" spans="2:8">
      <c r="B12" s="43" t="s">
        <v>49</v>
      </c>
      <c r="C12" s="44"/>
      <c r="D12" s="45"/>
      <c r="E12" s="17"/>
      <c r="F12" s="17"/>
      <c r="G12" s="16"/>
      <c r="H12" s="17"/>
    </row>
    <row r="13" spans="2:8">
      <c r="B13" s="46" t="s">
        <v>50</v>
      </c>
      <c r="C13" s="47"/>
      <c r="D13" s="48"/>
      <c r="E13" s="17"/>
      <c r="F13" s="17"/>
      <c r="G13" s="16"/>
      <c r="H13" s="17"/>
    </row>
    <row r="14" spans="2:8">
      <c r="B14" s="11" t="s">
        <v>1</v>
      </c>
      <c r="C14" s="3" t="s">
        <v>2</v>
      </c>
      <c r="D14" s="12"/>
      <c r="E14" s="18">
        <v>77274850</v>
      </c>
      <c r="F14" s="18">
        <v>77274850</v>
      </c>
      <c r="G14" s="18">
        <v>5696950</v>
      </c>
      <c r="H14" s="19">
        <v>17090850</v>
      </c>
    </row>
    <row r="15" spans="2:8">
      <c r="B15" s="11" t="s">
        <v>3</v>
      </c>
      <c r="C15" s="3" t="s">
        <v>4</v>
      </c>
      <c r="D15" s="12"/>
      <c r="E15" s="18">
        <v>16480900</v>
      </c>
      <c r="F15" s="18">
        <v>16480900</v>
      </c>
      <c r="G15" s="18">
        <v>333000</v>
      </c>
      <c r="H15" s="19">
        <v>999000</v>
      </c>
    </row>
    <row r="16" spans="2:8">
      <c r="B16" s="11" t="s">
        <v>5</v>
      </c>
      <c r="C16" s="3" t="s">
        <v>6</v>
      </c>
      <c r="D16" s="12"/>
      <c r="E16" s="18">
        <v>390000</v>
      </c>
      <c r="F16" s="18">
        <v>390000</v>
      </c>
      <c r="G16" s="18">
        <v>17190.400000000001</v>
      </c>
      <c r="H16" s="19">
        <v>45491.43</v>
      </c>
    </row>
    <row r="17" spans="2:8">
      <c r="B17" s="11" t="s">
        <v>82</v>
      </c>
      <c r="C17" s="3" t="s">
        <v>83</v>
      </c>
      <c r="D17" s="12"/>
      <c r="E17" s="18"/>
      <c r="F17" s="18"/>
      <c r="G17" s="18"/>
      <c r="H17" s="19"/>
    </row>
    <row r="18" spans="2:8">
      <c r="B18" s="11" t="s">
        <v>7</v>
      </c>
      <c r="C18" s="3" t="s">
        <v>8</v>
      </c>
      <c r="D18" s="12"/>
      <c r="E18" s="18">
        <v>10667848</v>
      </c>
      <c r="F18" s="18">
        <v>10667848</v>
      </c>
      <c r="G18" s="18">
        <v>853234.62</v>
      </c>
      <c r="H18" s="19">
        <v>2559703.86</v>
      </c>
    </row>
    <row r="19" spans="2:8">
      <c r="B19" s="38" t="s">
        <v>51</v>
      </c>
      <c r="C19" s="39"/>
      <c r="D19" s="40"/>
      <c r="E19" s="18"/>
      <c r="F19" s="18"/>
      <c r="G19" s="18"/>
      <c r="H19" s="19"/>
    </row>
    <row r="20" spans="2:8">
      <c r="B20" s="11" t="s">
        <v>9</v>
      </c>
      <c r="C20" s="3" t="s">
        <v>10</v>
      </c>
      <c r="D20" s="12"/>
      <c r="E20" s="18">
        <v>5422000</v>
      </c>
      <c r="F20" s="18">
        <v>5052000</v>
      </c>
      <c r="G20" s="18">
        <v>148846.14000000001</v>
      </c>
      <c r="H20" s="19">
        <v>732920.7</v>
      </c>
    </row>
    <row r="21" spans="2:8">
      <c r="B21" s="11" t="s">
        <v>11</v>
      </c>
      <c r="C21" s="3" t="s">
        <v>12</v>
      </c>
      <c r="D21" s="12"/>
      <c r="E21" s="18">
        <v>2014480</v>
      </c>
      <c r="F21" s="18">
        <v>2414480</v>
      </c>
      <c r="G21" s="18">
        <v>184788</v>
      </c>
      <c r="H21" s="19">
        <v>253912.4</v>
      </c>
    </row>
    <row r="22" spans="2:8">
      <c r="B22" s="11" t="s">
        <v>13</v>
      </c>
      <c r="C22" s="3" t="s">
        <v>14</v>
      </c>
      <c r="D22" s="12"/>
      <c r="E22" s="18">
        <v>2550000</v>
      </c>
      <c r="F22" s="18">
        <v>2550000</v>
      </c>
      <c r="G22" s="18">
        <v>45150</v>
      </c>
      <c r="H22" s="19">
        <v>93550</v>
      </c>
    </row>
    <row r="23" spans="2:8">
      <c r="B23" s="11" t="s">
        <v>71</v>
      </c>
      <c r="C23" s="3" t="s">
        <v>72</v>
      </c>
      <c r="D23" s="12"/>
      <c r="E23" s="18"/>
      <c r="F23" s="18">
        <v>300000</v>
      </c>
      <c r="G23" s="18"/>
      <c r="H23" s="19"/>
    </row>
    <row r="24" spans="2:8">
      <c r="B24" s="11" t="s">
        <v>15</v>
      </c>
      <c r="C24" s="3" t="s">
        <v>16</v>
      </c>
      <c r="D24" s="12"/>
      <c r="E24" s="18">
        <v>17150000</v>
      </c>
      <c r="F24" s="18">
        <v>14804500</v>
      </c>
      <c r="G24" s="18"/>
      <c r="H24" s="19">
        <v>4927680</v>
      </c>
    </row>
    <row r="25" spans="2:8">
      <c r="B25" s="11" t="s">
        <v>17</v>
      </c>
      <c r="C25" s="3" t="s">
        <v>18</v>
      </c>
      <c r="D25" s="12"/>
      <c r="E25" s="18">
        <v>350000</v>
      </c>
      <c r="F25" s="18">
        <v>350000</v>
      </c>
      <c r="G25" s="18"/>
      <c r="H25" s="19"/>
    </row>
    <row r="26" spans="2:8">
      <c r="B26" s="11" t="s">
        <v>19</v>
      </c>
      <c r="C26" s="3" t="s">
        <v>20</v>
      </c>
      <c r="D26" s="12"/>
      <c r="E26" s="18">
        <v>3890000</v>
      </c>
      <c r="F26" s="18">
        <v>6882500</v>
      </c>
      <c r="G26" s="18">
        <v>186961.56</v>
      </c>
      <c r="H26" s="19">
        <v>965537.36</v>
      </c>
    </row>
    <row r="27" spans="2:8">
      <c r="B27" s="11" t="s">
        <v>21</v>
      </c>
      <c r="C27" s="3" t="s">
        <v>22</v>
      </c>
      <c r="D27" s="12"/>
      <c r="E27" s="18">
        <v>3597722</v>
      </c>
      <c r="F27" s="18">
        <v>4047722</v>
      </c>
      <c r="G27" s="18"/>
      <c r="H27" s="19"/>
    </row>
    <row r="28" spans="2:8">
      <c r="B28" s="11" t="s">
        <v>23</v>
      </c>
      <c r="C28" s="3" t="s">
        <v>24</v>
      </c>
      <c r="D28" s="12"/>
      <c r="E28" s="18">
        <v>7487745</v>
      </c>
      <c r="F28" s="18">
        <v>7487745</v>
      </c>
      <c r="G28" s="18">
        <v>342270.09</v>
      </c>
      <c r="H28" s="19">
        <v>1140409.1100000001</v>
      </c>
    </row>
    <row r="29" spans="2:8">
      <c r="B29" s="38" t="s">
        <v>52</v>
      </c>
      <c r="C29" s="39"/>
      <c r="D29" s="40"/>
      <c r="E29" s="18"/>
      <c r="F29" s="18"/>
      <c r="G29" s="18"/>
      <c r="H29" s="19"/>
    </row>
    <row r="30" spans="2:8">
      <c r="B30" s="11" t="s">
        <v>25</v>
      </c>
      <c r="C30" s="3" t="s">
        <v>26</v>
      </c>
      <c r="D30" s="12"/>
      <c r="E30" s="18">
        <v>250000</v>
      </c>
      <c r="F30" s="18">
        <v>250000</v>
      </c>
      <c r="G30" s="18">
        <v>56995</v>
      </c>
      <c r="H30" s="19">
        <v>56995</v>
      </c>
    </row>
    <row r="31" spans="2:8">
      <c r="B31" s="11" t="s">
        <v>27</v>
      </c>
      <c r="C31" s="3" t="s">
        <v>28</v>
      </c>
      <c r="D31" s="12"/>
      <c r="E31" s="18">
        <v>350000</v>
      </c>
      <c r="F31" s="18">
        <v>350000</v>
      </c>
      <c r="G31" s="18"/>
      <c r="H31" s="19"/>
    </row>
    <row r="32" spans="2:8">
      <c r="B32" s="11" t="s">
        <v>29</v>
      </c>
      <c r="C32" s="3" t="s">
        <v>30</v>
      </c>
      <c r="D32" s="12"/>
      <c r="E32" s="18">
        <v>665000</v>
      </c>
      <c r="F32" s="18">
        <v>665000</v>
      </c>
      <c r="G32" s="18">
        <v>44257.66</v>
      </c>
      <c r="H32" s="19">
        <v>44257.66</v>
      </c>
    </row>
    <row r="33" spans="2:11">
      <c r="B33" s="11" t="s">
        <v>84</v>
      </c>
      <c r="C33" s="3" t="s">
        <v>85</v>
      </c>
      <c r="D33" s="12"/>
      <c r="E33" s="18"/>
      <c r="F33" s="18"/>
      <c r="G33" s="18"/>
      <c r="H33" s="19"/>
    </row>
    <row r="34" spans="2:11">
      <c r="B34" s="11" t="s">
        <v>31</v>
      </c>
      <c r="C34" s="3" t="s">
        <v>32</v>
      </c>
      <c r="D34" s="12"/>
      <c r="E34" s="18">
        <v>378000</v>
      </c>
      <c r="F34" s="18">
        <v>378000</v>
      </c>
      <c r="G34" s="18">
        <v>41600</v>
      </c>
      <c r="H34" s="19">
        <v>41600</v>
      </c>
    </row>
    <row r="35" spans="2:11">
      <c r="B35" s="11" t="s">
        <v>73</v>
      </c>
      <c r="C35" s="3" t="s">
        <v>74</v>
      </c>
      <c r="D35" s="12"/>
      <c r="E35" s="18">
        <v>150000</v>
      </c>
      <c r="F35" s="18">
        <v>230000</v>
      </c>
      <c r="G35" s="18"/>
      <c r="H35" s="19"/>
    </row>
    <row r="36" spans="2:11" ht="12" customHeight="1">
      <c r="B36" s="11" t="s">
        <v>33</v>
      </c>
      <c r="C36" s="3" t="s">
        <v>34</v>
      </c>
      <c r="D36" s="12"/>
      <c r="E36" s="18">
        <v>3385000</v>
      </c>
      <c r="F36" s="18">
        <v>3725000</v>
      </c>
      <c r="G36" s="18"/>
      <c r="H36" s="19">
        <v>832500</v>
      </c>
    </row>
    <row r="37" spans="2:11">
      <c r="B37" s="11" t="s">
        <v>35</v>
      </c>
      <c r="C37" s="3" t="s">
        <v>36</v>
      </c>
      <c r="D37" s="12"/>
      <c r="E37" s="18">
        <v>4510000</v>
      </c>
      <c r="F37" s="18">
        <v>2333000</v>
      </c>
      <c r="G37" s="18">
        <v>28501.97</v>
      </c>
      <c r="H37" s="19">
        <v>28501.97</v>
      </c>
    </row>
    <row r="38" spans="2:11">
      <c r="B38" s="38" t="s">
        <v>86</v>
      </c>
      <c r="C38" s="49"/>
      <c r="D38" s="12"/>
      <c r="E38" s="18"/>
      <c r="F38" s="18"/>
      <c r="G38" s="18"/>
      <c r="H38" s="19"/>
    </row>
    <row r="39" spans="2:11">
      <c r="B39" s="30" t="s">
        <v>87</v>
      </c>
      <c r="C39" s="50"/>
      <c r="D39" s="12"/>
      <c r="E39" s="18"/>
      <c r="F39" s="18"/>
      <c r="G39" s="18"/>
      <c r="H39" s="19"/>
    </row>
    <row r="40" spans="2:11">
      <c r="B40" s="38" t="s">
        <v>53</v>
      </c>
      <c r="C40" s="39"/>
      <c r="D40" s="40"/>
      <c r="E40" s="18"/>
      <c r="F40" s="18"/>
      <c r="G40" s="18"/>
      <c r="H40" s="19"/>
    </row>
    <row r="41" spans="2:11">
      <c r="B41" s="13" t="s">
        <v>37</v>
      </c>
      <c r="C41" s="3" t="s">
        <v>38</v>
      </c>
      <c r="D41" s="12"/>
      <c r="E41" s="23">
        <v>1700000</v>
      </c>
      <c r="F41" s="23">
        <v>1700000</v>
      </c>
      <c r="G41" s="18"/>
      <c r="H41" s="19"/>
      <c r="K41" s="20">
        <f>E53-F53</f>
        <v>0</v>
      </c>
    </row>
    <row r="42" spans="2:11">
      <c r="B42" s="11" t="s">
        <v>39</v>
      </c>
      <c r="C42" s="3" t="s">
        <v>78</v>
      </c>
      <c r="D42" s="12"/>
      <c r="E42" s="18"/>
      <c r="F42" s="18"/>
      <c r="G42" s="18"/>
      <c r="H42" s="19"/>
    </row>
    <row r="43" spans="2:11">
      <c r="B43" s="11" t="s">
        <v>88</v>
      </c>
      <c r="C43" s="3" t="s">
        <v>90</v>
      </c>
      <c r="D43" s="12"/>
      <c r="E43" s="24"/>
      <c r="F43" s="24"/>
      <c r="G43" s="18"/>
      <c r="H43" s="19"/>
    </row>
    <row r="44" spans="2:11">
      <c r="B44" s="11" t="s">
        <v>89</v>
      </c>
      <c r="C44" s="3" t="s">
        <v>91</v>
      </c>
      <c r="D44" s="12"/>
      <c r="E44" s="24"/>
      <c r="F44" s="24"/>
      <c r="G44" s="18"/>
      <c r="H44" s="19"/>
    </row>
    <row r="45" spans="2:11">
      <c r="B45" s="11" t="s">
        <v>40</v>
      </c>
      <c r="C45" s="3" t="s">
        <v>41</v>
      </c>
      <c r="D45" s="12"/>
      <c r="E45" s="24"/>
      <c r="F45" s="24">
        <v>330000</v>
      </c>
      <c r="G45" s="18"/>
      <c r="H45" s="19"/>
    </row>
    <row r="46" spans="2:11">
      <c r="B46" s="11" t="s">
        <v>92</v>
      </c>
      <c r="C46" s="3" t="s">
        <v>93</v>
      </c>
      <c r="D46" s="12"/>
      <c r="E46" s="24"/>
      <c r="F46" s="24"/>
      <c r="G46" s="18"/>
      <c r="H46" s="19"/>
    </row>
    <row r="47" spans="2:11">
      <c r="B47" s="11" t="s">
        <v>94</v>
      </c>
      <c r="C47" s="3" t="s">
        <v>95</v>
      </c>
      <c r="D47" s="12"/>
      <c r="E47" s="24"/>
      <c r="F47" s="24"/>
      <c r="G47" s="18"/>
      <c r="H47" s="19"/>
    </row>
    <row r="48" spans="2:11">
      <c r="B48" s="11" t="s">
        <v>96</v>
      </c>
      <c r="C48" s="3" t="s">
        <v>97</v>
      </c>
      <c r="D48" s="12"/>
      <c r="E48" s="24"/>
      <c r="F48" s="24"/>
      <c r="G48" s="18"/>
      <c r="H48" s="19"/>
    </row>
    <row r="49" spans="2:8">
      <c r="B49" s="11" t="s">
        <v>75</v>
      </c>
      <c r="C49" s="52" t="s">
        <v>76</v>
      </c>
      <c r="D49" s="12"/>
      <c r="E49" s="18">
        <v>100000</v>
      </c>
      <c r="F49" s="18">
        <v>100000</v>
      </c>
      <c r="G49" s="18"/>
      <c r="H49" s="19"/>
    </row>
    <row r="50" spans="2:8">
      <c r="B50" s="38" t="s">
        <v>98</v>
      </c>
      <c r="C50" s="49"/>
      <c r="D50" s="40"/>
      <c r="E50" s="51"/>
      <c r="F50" s="18"/>
      <c r="G50" s="18"/>
      <c r="H50" s="19"/>
    </row>
    <row r="51" spans="2:8">
      <c r="B51" s="38" t="s">
        <v>99</v>
      </c>
      <c r="C51" s="49"/>
      <c r="D51" s="40"/>
      <c r="E51" s="51"/>
      <c r="F51" s="18"/>
      <c r="G51" s="18"/>
      <c r="H51" s="19"/>
    </row>
    <row r="52" spans="2:8">
      <c r="B52" s="38" t="s">
        <v>100</v>
      </c>
      <c r="C52" s="49"/>
      <c r="D52" s="40"/>
      <c r="E52" s="51"/>
      <c r="F52" s="18"/>
      <c r="G52" s="18"/>
      <c r="H52" s="19"/>
    </row>
    <row r="53" spans="2:8" ht="15.75" customHeight="1" thickBot="1">
      <c r="B53" s="53" t="s">
        <v>55</v>
      </c>
      <c r="C53" s="53"/>
      <c r="D53" s="53"/>
      <c r="E53" s="14">
        <f>SUM(E14:E49)</f>
        <v>158763545</v>
      </c>
      <c r="F53" s="14">
        <f>SUM(F14:F49)</f>
        <v>158763545</v>
      </c>
      <c r="G53" s="14">
        <f>SUM(G14:G49)</f>
        <v>7979745.4399999995</v>
      </c>
      <c r="H53" s="14">
        <f>SUM(H14:H49)</f>
        <v>29812909.489999995</v>
      </c>
    </row>
    <row r="54" spans="2:8" ht="13.5" thickTop="1">
      <c r="B54" s="9" t="s">
        <v>56</v>
      </c>
    </row>
    <row r="55" spans="2:8">
      <c r="B55" s="33" t="s">
        <v>57</v>
      </c>
      <c r="C55" s="33"/>
      <c r="D55" s="33"/>
      <c r="E55" s="33"/>
      <c r="F55" s="33"/>
      <c r="G55" s="20"/>
      <c r="H55" s="20"/>
    </row>
    <row r="56" spans="2:8">
      <c r="B56" s="33" t="s">
        <v>58</v>
      </c>
      <c r="C56" s="33"/>
      <c r="D56" s="33"/>
      <c r="E56" s="33"/>
      <c r="F56" s="33"/>
    </row>
    <row r="57" spans="2:8">
      <c r="B57" s="33" t="s">
        <v>77</v>
      </c>
      <c r="C57" s="33"/>
      <c r="D57" s="33"/>
      <c r="E57" s="33"/>
      <c r="F57" s="33"/>
      <c r="G57" s="20"/>
      <c r="H57" s="20"/>
    </row>
    <row r="58" spans="2:8">
      <c r="B58" s="33" t="s">
        <v>59</v>
      </c>
      <c r="C58" s="33"/>
      <c r="D58" s="33"/>
      <c r="E58" s="33"/>
      <c r="F58" s="33"/>
    </row>
    <row r="59" spans="2:8">
      <c r="B59" s="33" t="s">
        <v>60</v>
      </c>
      <c r="C59" s="33"/>
      <c r="D59" s="33"/>
      <c r="E59" s="33"/>
      <c r="F59" s="33"/>
    </row>
    <row r="60" spans="2:8">
      <c r="B60" s="33" t="s">
        <v>61</v>
      </c>
      <c r="C60" s="33"/>
      <c r="D60" s="33"/>
      <c r="E60" s="33"/>
      <c r="F60" s="33"/>
    </row>
    <row r="61" spans="2:8">
      <c r="B61" s="3"/>
    </row>
    <row r="62" spans="2:8" ht="13.5">
      <c r="B62" s="3" t="s">
        <v>62</v>
      </c>
      <c r="F62" s="27" t="s">
        <v>63</v>
      </c>
    </row>
    <row r="63" spans="2:8">
      <c r="B63" s="3"/>
    </row>
    <row r="64" spans="2:8" ht="46.5" customHeight="1">
      <c r="B64" s="31" t="s">
        <v>70</v>
      </c>
      <c r="C64" s="31"/>
      <c r="D64" s="31"/>
      <c r="F64" s="28" t="s">
        <v>64</v>
      </c>
    </row>
    <row r="65" spans="2:6" ht="9.75" customHeight="1">
      <c r="B65" s="32" t="s">
        <v>66</v>
      </c>
      <c r="C65" s="32"/>
      <c r="D65" s="32"/>
      <c r="F65" s="29" t="s">
        <v>65</v>
      </c>
    </row>
    <row r="66" spans="2:6">
      <c r="B66" s="3"/>
    </row>
    <row r="67" spans="2:6">
      <c r="B67" s="3"/>
      <c r="D67" s="3" t="s">
        <v>67</v>
      </c>
    </row>
    <row r="68" spans="2:6">
      <c r="B68" s="3"/>
    </row>
    <row r="69" spans="2:6">
      <c r="B69" s="3"/>
    </row>
    <row r="70" spans="2:6">
      <c r="B70" s="3"/>
    </row>
    <row r="71" spans="2:6">
      <c r="B71" s="3"/>
      <c r="D71" s="31" t="s">
        <v>68</v>
      </c>
      <c r="E71" s="31"/>
    </row>
    <row r="72" spans="2:6" ht="10.5" customHeight="1">
      <c r="B72" s="3"/>
      <c r="D72" s="32" t="s">
        <v>69</v>
      </c>
      <c r="E72" s="32"/>
    </row>
    <row r="73" spans="2:6">
      <c r="B73" s="3"/>
    </row>
    <row r="74" spans="2:6">
      <c r="B74" s="3"/>
    </row>
    <row r="75" spans="2:6">
      <c r="B75" s="3"/>
    </row>
    <row r="76" spans="2:6">
      <c r="B76" s="3"/>
    </row>
    <row r="77" spans="2:6">
      <c r="B77" s="3"/>
    </row>
    <row r="79" spans="2:6">
      <c r="B79" s="1"/>
    </row>
    <row r="80" spans="2:6">
      <c r="B80" s="2"/>
    </row>
    <row r="81" spans="2:6">
      <c r="B81" s="1"/>
    </row>
    <row r="82" spans="2:6">
      <c r="C82" s="1"/>
      <c r="D82" s="3"/>
    </row>
    <row r="83" spans="2:6">
      <c r="B83" s="1"/>
      <c r="C83" s="4"/>
      <c r="D83" s="3"/>
    </row>
    <row r="84" spans="2:6">
      <c r="E84" s="25"/>
      <c r="F84" s="25"/>
    </row>
    <row r="85" spans="2:6">
      <c r="C85" s="3"/>
      <c r="E85" s="25"/>
      <c r="F85" s="25"/>
    </row>
    <row r="86" spans="2:6">
      <c r="E86" s="25"/>
      <c r="F86" s="25"/>
    </row>
    <row r="87" spans="2:6">
      <c r="B87" s="3"/>
      <c r="E87" s="25"/>
      <c r="F87" s="25"/>
    </row>
    <row r="89" spans="2:6">
      <c r="B89" s="3"/>
    </row>
  </sheetData>
  <mergeCells count="26">
    <mergeCell ref="B40:D40"/>
    <mergeCell ref="B53:D53"/>
    <mergeCell ref="C10:D10"/>
    <mergeCell ref="B12:D12"/>
    <mergeCell ref="B13:D13"/>
    <mergeCell ref="B19:D19"/>
    <mergeCell ref="B29:D29"/>
    <mergeCell ref="B38:C38"/>
    <mergeCell ref="B50:D50"/>
    <mergeCell ref="B51:D51"/>
    <mergeCell ref="B52:D52"/>
    <mergeCell ref="B5:H5"/>
    <mergeCell ref="B6:H6"/>
    <mergeCell ref="B7:H7"/>
    <mergeCell ref="B8:H8"/>
    <mergeCell ref="B9:H9"/>
    <mergeCell ref="B55:F55"/>
    <mergeCell ref="B56:F56"/>
    <mergeCell ref="B57:F57"/>
    <mergeCell ref="B58:F58"/>
    <mergeCell ref="B59:F59"/>
    <mergeCell ref="D71:E71"/>
    <mergeCell ref="D72:E72"/>
    <mergeCell ref="B60:F60"/>
    <mergeCell ref="B64:D64"/>
    <mergeCell ref="B65:D65"/>
  </mergeCells>
  <pageMargins left="0.70866141732283472" right="0.70866141732283472" top="0.74803149606299213" bottom="0.74803149606299213" header="0.31496062992125984" footer="0.31496062992125984"/>
  <pageSetup paperSize="9" scale="70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Company>Investintech.com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A2E_Engine</dc:creator>
  <cp:lastModifiedBy>Candelario Valenzuela</cp:lastModifiedBy>
  <cp:lastPrinted>2023-04-19T20:53:26Z</cp:lastPrinted>
  <dcterms:created xsi:type="dcterms:W3CDTF">2022-04-12T15:19:48Z</dcterms:created>
  <dcterms:modified xsi:type="dcterms:W3CDTF">2023-04-19T20:56:55Z</dcterms:modified>
</cp:coreProperties>
</file>