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.rosario\Downloads\"/>
    </mc:Choice>
  </mc:AlternateContent>
  <xr:revisionPtr revIDLastSave="0" documentId="8_{AE2B70F5-E409-459C-A523-817A677E7C48}" xr6:coauthVersionLast="47" xr6:coauthVersionMax="47" xr10:uidLastSave="{00000000-0000-0000-0000-000000000000}"/>
  <bookViews>
    <workbookView xWindow="-120" yWindow="-120" windowWidth="29040" windowHeight="15840" xr2:uid="{9B884F3B-B09E-453C-8270-F41F1641ABA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38" i="1"/>
  <c r="C28" i="1"/>
  <c r="C29" i="1" s="1"/>
  <c r="C34" i="1" s="1"/>
  <c r="C40" i="1" s="1"/>
  <c r="C23" i="1"/>
  <c r="C32" i="1" s="1"/>
  <c r="C33" i="1" s="1"/>
  <c r="C20" i="1"/>
  <c r="C17" i="1"/>
  <c r="C24" i="1" s="1"/>
  <c r="C16" i="1"/>
  <c r="C15" i="1"/>
</calcChain>
</file>

<file path=xl/sharedStrings.xml><?xml version="1.0" encoding="utf-8"?>
<sst xmlns="http://schemas.openxmlformats.org/spreadsheetml/2006/main" count="31" uniqueCount="28">
  <si>
    <t>Ministerio de Industria, Comercio y Mipymes</t>
  </si>
  <si>
    <t>Oficina Nacional de Derecho de Autor (ONDA)</t>
  </si>
  <si>
    <t>BALANCE GENERAL</t>
  </si>
  <si>
    <t>Al mes de diciembre 2025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</si>
  <si>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</si>
  <si>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</si>
  <si>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</si>
  <si>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</si>
  <si>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</si>
  <si>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</si>
  <si>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</si>
  <si>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</si>
  <si>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</si>
  <si>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</si>
  <si>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INVENTARIO DE SUMINISTROS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</si>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</sst>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0" fillId="0" borderId="0" xfId="1" applyFont="1"/>
    <xf numFmtId="0" fontId="6" fillId="0" borderId="0" xfId="0" applyFont="1"/>
    <xf numFmtId="0" fontId="7" fillId="0" borderId="0" xfId="0" applyFont="1"/>
    <xf numFmtId="43" fontId="6" fillId="0" borderId="0" xfId="1" applyFont="1"/>
    <xf numFmtId="43" fontId="6" fillId="0" borderId="1" xfId="1" applyFont="1" applyBorder="1"/>
    <xf numFmtId="43" fontId="6" fillId="2" borderId="1" xfId="1" applyFont="1" applyFill="1" applyBorder="1"/>
    <xf numFmtId="43" fontId="6" fillId="2" borderId="2" xfId="1" applyFont="1" applyFill="1" applyBorder="1"/>
    <xf numFmtId="43" fontId="7" fillId="0" borderId="3" xfId="1" applyFont="1" applyBorder="1"/>
    <xf numFmtId="43" fontId="7" fillId="0" borderId="0" xfId="1" applyFont="1"/>
    <xf numFmtId="43" fontId="6" fillId="2" borderId="4" xfId="1" applyFont="1" applyFill="1" applyBorder="1"/>
    <xf numFmtId="43" fontId="7" fillId="0" borderId="5" xfId="1" applyFont="1" applyBorder="1"/>
    <xf numFmtId="43" fontId="6" fillId="0" borderId="2" xfId="1" applyFont="1" applyBorder="1"/>
    <xf numFmtId="4" fontId="6" fillId="0" borderId="0" xfId="0" applyNumberFormat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1629508</xdr:colOff>
      <xdr:row>2</xdr:row>
      <xdr:rowOff>95250</xdr:rowOff>
    </xdr:from>
    <xdr:to>
      <xdr:col>2</xdr:col>
      <xdr:colOff>1435345</xdr:colOff>
      <xdr:row>5</xdr:row>
      <xdr:rowOff>171450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CFEEF3-B19E-430A-BF90-FD116C844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508" y="476250"/>
          <a:ext cx="206326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047CC-D2BF-4601-B864-29FEF9A4845A}">
  <dimension ref="B4:C41"/>
  <sheetViews>
    <sheetView tabSelected="1" topLeftCell="A10" workbookViewId="0">
      <selection activeCell="B4" sqref="B4:C40"/>
    </sheetView>
  </sheetViews>
  <sheetFormatPr baseColWidth="10" defaultRowHeight="15" x14ac:dyDescent="0.25"/>
  <cols>
    <col min="2" max="2" width="33.85546875" bestFit="1" customWidth="1"/>
    <col min="3" max="3" width="48" customWidth="1"/>
  </cols>
  <sheetData>
    <row r="4" spans="2:3" x14ac:dyDescent="0.25">
      <c r="B4" s="2"/>
      <c r="C4" s="2"/>
    </row>
    <row r="5" spans="2:3" x14ac:dyDescent="0.25">
      <c r="B5" s="2"/>
      <c r="C5" s="2"/>
    </row>
    <row r="6" spans="2:3" x14ac:dyDescent="0.25">
      <c r="B6" s="2"/>
      <c r="C6" s="2"/>
    </row>
    <row r="7" spans="2:3" ht="18.75" x14ac:dyDescent="0.3">
      <c r="B7" s="3" t="s">
        <v>0</v>
      </c>
      <c r="C7" s="3"/>
    </row>
    <row r="8" spans="2:3" ht="15.75" x14ac:dyDescent="0.25">
      <c r="B8" s="4" t="s">
        <v>1</v>
      </c>
      <c r="C8" s="4"/>
    </row>
    <row r="9" spans="2:3" ht="18.75" x14ac:dyDescent="0.3">
      <c r="B9" s="3" t="s">
        <v>2</v>
      </c>
      <c r="C9" s="3"/>
    </row>
    <row r="10" spans="2:3" x14ac:dyDescent="0.25">
      <c r="B10" s="5" t="s">
        <v>3</v>
      </c>
      <c r="C10" s="5"/>
    </row>
    <row r="11" spans="2:3" x14ac:dyDescent="0.25">
      <c r="B11" s="1" t="s">
        <v>4</v>
      </c>
      <c r="C11" s="1"/>
    </row>
    <row r="12" spans="2:3" x14ac:dyDescent="0.25">
      <c r="B12" s="6" t="s">
        <v>5</v>
      </c>
      <c r="C12" s="7"/>
    </row>
    <row r="13" spans="2:3" x14ac:dyDescent="0.25">
      <c r="B13" s="9" t="s">
        <v>6</v>
      </c>
      <c r="C13" s="10"/>
    </row>
    <row r="14" spans="2:3" x14ac:dyDescent="0.25">
      <c r="B14" s="8" t="s">
        <v>7</v>
      </c>
      <c r="C14" s="19">
        <v>1842063.47</v>
      </c>
    </row>
    <row r="15" spans="2:3" x14ac:dyDescent="0.25">
      <c r="B15" s="8" t="s">
        <v>8</v>
      </c>
      <c r="C15" s="12">
        <f>200000+5000+1357604.09</f>
        <v>1562604.09</v>
      </c>
    </row>
    <row r="16" spans="2:3" x14ac:dyDescent="0.25">
      <c r="B16" s="8" t="s">
        <v>9</v>
      </c>
      <c r="C16" s="13">
        <f>271303.84+59155.5+158454.76+438885.59+11708.75+110595+198604.62</f>
        <v>1248708.06</v>
      </c>
    </row>
    <row r="17" spans="2:3" ht="15.75" thickBot="1" x14ac:dyDescent="0.3">
      <c r="B17" s="9" t="s">
        <v>10</v>
      </c>
      <c r="C17" s="14">
        <f>C14+C16+C15</f>
        <v>4653375.62</v>
      </c>
    </row>
    <row r="18" spans="2:3" x14ac:dyDescent="0.25">
      <c r="B18" s="8"/>
      <c r="C18" s="15"/>
    </row>
    <row r="19" spans="2:3" x14ac:dyDescent="0.25">
      <c r="B19" s="9" t="s">
        <v>11</v>
      </c>
      <c r="C19" s="10"/>
    </row>
    <row r="20" spans="2:3" x14ac:dyDescent="0.25">
      <c r="B20" s="8" t="s">
        <v>12</v>
      </c>
      <c r="C20" s="12">
        <f>25199172.18-C21</f>
        <v>25142302.079999998</v>
      </c>
    </row>
    <row r="21" spans="2:3" x14ac:dyDescent="0.25">
      <c r="B21" s="8" t="s">
        <v>13</v>
      </c>
      <c r="C21" s="13">
        <v>56870.1</v>
      </c>
    </row>
    <row r="22" spans="2:3" x14ac:dyDescent="0.25">
      <c r="B22" s="8" t="s">
        <v>14</v>
      </c>
      <c r="C22" s="16">
        <v>2507300</v>
      </c>
    </row>
    <row r="23" spans="2:3" ht="15.75" thickBot="1" x14ac:dyDescent="0.3">
      <c r="B23" s="9" t="s">
        <v>15</v>
      </c>
      <c r="C23" s="14">
        <f>C20+C21+C22</f>
        <v>27706472.18</v>
      </c>
    </row>
    <row r="24" spans="2:3" ht="15.75" thickBot="1" x14ac:dyDescent="0.3">
      <c r="B24" s="9" t="s">
        <v>16</v>
      </c>
      <c r="C24" s="17">
        <f>C17+C23</f>
        <v>32359847.800000001</v>
      </c>
    </row>
    <row r="25" spans="2:3" ht="15.75" thickTop="1" x14ac:dyDescent="0.25">
      <c r="B25" s="8"/>
      <c r="C25" s="10"/>
    </row>
    <row r="26" spans="2:3" x14ac:dyDescent="0.25">
      <c r="B26" s="6" t="s">
        <v>17</v>
      </c>
      <c r="C26" s="7"/>
    </row>
    <row r="27" spans="2:3" x14ac:dyDescent="0.25">
      <c r="B27" s="9" t="s">
        <v>18</v>
      </c>
      <c r="C27" s="10"/>
    </row>
    <row r="28" spans="2:3" x14ac:dyDescent="0.25">
      <c r="B28" s="8" t="s">
        <v>18</v>
      </c>
      <c r="C28" s="11">
        <f>C15+C16</f>
        <v>2811312.1500000004</v>
      </c>
    </row>
    <row r="29" spans="2:3" ht="15.75" thickBot="1" x14ac:dyDescent="0.3">
      <c r="B29" s="9" t="s">
        <v>19</v>
      </c>
      <c r="C29" s="14">
        <f>C28</f>
        <v>2811312.1500000004</v>
      </c>
    </row>
    <row r="30" spans="2:3" x14ac:dyDescent="0.25">
      <c r="B30" s="8"/>
      <c r="C30" s="10"/>
    </row>
    <row r="31" spans="2:3" x14ac:dyDescent="0.25">
      <c r="B31" s="9" t="s">
        <v>20</v>
      </c>
      <c r="C31" s="10"/>
    </row>
    <row r="32" spans="2:3" x14ac:dyDescent="0.25">
      <c r="B32" s="8" t="s">
        <v>20</v>
      </c>
      <c r="C32" s="11">
        <f>C23</f>
        <v>27706472.18</v>
      </c>
    </row>
    <row r="33" spans="2:3" ht="15.75" thickBot="1" x14ac:dyDescent="0.3">
      <c r="B33" s="9" t="s">
        <v>21</v>
      </c>
      <c r="C33" s="14">
        <f>C32</f>
        <v>27706472.18</v>
      </c>
    </row>
    <row r="34" spans="2:3" ht="15.75" thickBot="1" x14ac:dyDescent="0.3">
      <c r="B34" s="9" t="s">
        <v>22</v>
      </c>
      <c r="C34" s="14">
        <f>C29+C33</f>
        <v>30517784.329999998</v>
      </c>
    </row>
    <row r="35" spans="2:3" x14ac:dyDescent="0.25">
      <c r="B35" s="8"/>
      <c r="C35" s="10"/>
    </row>
    <row r="36" spans="2:3" x14ac:dyDescent="0.25">
      <c r="B36" s="6" t="s">
        <v>23</v>
      </c>
      <c r="C36" s="7"/>
    </row>
    <row r="37" spans="2:3" x14ac:dyDescent="0.25">
      <c r="B37" s="8" t="s">
        <v>24</v>
      </c>
      <c r="C37" s="11">
        <v>165049406</v>
      </c>
    </row>
    <row r="38" spans="2:3" x14ac:dyDescent="0.25">
      <c r="B38" s="8" t="s">
        <v>25</v>
      </c>
      <c r="C38" s="18">
        <f>C14-C37</f>
        <v>-163207342.53</v>
      </c>
    </row>
    <row r="39" spans="2:3" ht="15.75" thickBot="1" x14ac:dyDescent="0.3">
      <c r="B39" s="9" t="s">
        <v>26</v>
      </c>
      <c r="C39" s="14">
        <f>C37+C38</f>
        <v>1842063.4699999988</v>
      </c>
    </row>
    <row r="40" spans="2:3" ht="15.75" thickBot="1" x14ac:dyDescent="0.3">
      <c r="B40" s="9" t="s">
        <v>27</v>
      </c>
      <c r="C40" s="17">
        <f>C34+C39</f>
        <v>32359847.799999997</v>
      </c>
    </row>
    <row r="41" spans="2:3" ht="16.5" thickTop="1" thickBot="1" x14ac:dyDescent="0.3">
      <c r="B41" s="9" t="s">
        <v>27</v>
      </c>
      <c r="C41" s="17">
        <v>32359847.799999997</v>
      </c>
    </row>
  </sheetData>
  <mergeCells count="6">
    <mergeCell ref="B8:C8"/>
    <mergeCell ref="B9:C9"/>
    <mergeCell ref="B10:C10"/>
    <mergeCell ref="B11:C11"/>
    <mergeCell ref="B4:C6"/>
    <mergeCell ref="B7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Sandy Valentin Rosario Duran</cp:lastModifiedBy>
  <dcterms:created xsi:type="dcterms:W3CDTF">2026-01-12T18:28:12Z</dcterms:created>
  <dcterms:modified xsi:type="dcterms:W3CDTF">2026-01-12T18:29:40Z</dcterms:modified>
</cp:coreProperties>
</file>