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F0937989-6744-45CC-B09F-D3ECA5291C50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7" i="1" l="1"/>
  <c r="C12" i="1"/>
  <c r="C17" i="2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<sst xmlns="http://schemas.openxmlformats.org/spreadsheetml/2006/main" count="74" uniqueCount="36">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</sst>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2"/>
  <sheetViews>
    <sheetView tabSelected="1" topLeftCell="A4" workbookViewId="0">
      <selection activeCell="C20" sqref="C2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18.75" x14ac:dyDescent="0.3">
      <c r="B4" s="43" t="s">
        <v>0</v>
      </c>
      <c r="C4" s="43"/>
    </row>
    <row r="5" spans="2:7" ht="15.75" x14ac:dyDescent="0.25">
      <c r="B5" s="44" t="s">
        <v>1</v>
      </c>
      <c r="C5" s="44"/>
    </row>
    <row r="6" spans="2:7" ht="18.75" x14ac:dyDescent="0.3">
      <c r="B6" s="43" t="s">
        <v>2</v>
      </c>
      <c r="C6" s="43"/>
    </row>
    <row r="7" spans="2:7" x14ac:dyDescent="0.25">
      <c r="B7" s="45" t="s">
        <v>35</v>
      </c>
      <c r="C7" s="45"/>
    </row>
    <row r="8" spans="2:7" x14ac:dyDescent="0.25">
      <c r="B8" s="46" t="s">
        <v>3</v>
      </c>
      <c r="C8" s="46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115286292.84999999</v>
      </c>
      <c r="D11" s="4"/>
      <c r="E11" s="11"/>
    </row>
    <row r="12" spans="2:7" s="5" customFormat="1" ht="12" x14ac:dyDescent="0.2">
      <c r="B12" s="5" t="s">
        <v>7</v>
      </c>
      <c r="C12" s="16">
        <f>1893593.13+3817622.51+200000+5000</f>
        <v>5916215.6399999997</v>
      </c>
      <c r="E12" s="4"/>
      <c r="F12" s="12"/>
    </row>
    <row r="13" spans="2:7" s="5" customFormat="1" ht="12" x14ac:dyDescent="0.2">
      <c r="B13" s="5" t="s">
        <v>8</v>
      </c>
      <c r="C13" s="17">
        <v>55370.29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121257878.78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6" s="5" customFormat="1" ht="12" x14ac:dyDescent="0.2">
      <c r="B17" s="5" t="s">
        <v>11</v>
      </c>
      <c r="C17" s="16">
        <f>12921956.14+359349.41+527209.2+315122.33+23160</f>
        <v>14146797.08</v>
      </c>
      <c r="F17" s="11"/>
    </row>
    <row r="18" spans="2:6" s="5" customFormat="1" ht="12" x14ac:dyDescent="0.2">
      <c r="B18" s="5" t="s">
        <v>12</v>
      </c>
      <c r="C18" s="17">
        <v>56870.1</v>
      </c>
    </row>
    <row r="19" spans="2:6" s="5" customFormat="1" ht="12" x14ac:dyDescent="0.2">
      <c r="B19" s="5" t="s">
        <v>32</v>
      </c>
      <c r="C19" s="18">
        <v>1030078.57</v>
      </c>
    </row>
    <row r="20" spans="2:6" s="5" customFormat="1" ht="12.75" thickBot="1" x14ac:dyDescent="0.25">
      <c r="B20" s="3" t="s">
        <v>13</v>
      </c>
      <c r="C20" s="8">
        <f>C17+C18+C19</f>
        <v>15233745.75</v>
      </c>
    </row>
    <row r="21" spans="2:6" s="5" customFormat="1" ht="18" customHeight="1" thickBot="1" x14ac:dyDescent="0.25">
      <c r="B21" s="3" t="s">
        <v>14</v>
      </c>
      <c r="C21" s="10">
        <f>C14+C20</f>
        <v>136491624.53</v>
      </c>
    </row>
    <row r="22" spans="2:6" s="5" customFormat="1" ht="19.5" customHeight="1" thickTop="1" x14ac:dyDescent="0.2">
      <c r="C22" s="4"/>
    </row>
    <row r="23" spans="2:6" x14ac:dyDescent="0.25">
      <c r="B23" s="1" t="s">
        <v>15</v>
      </c>
    </row>
    <row r="24" spans="2:6" s="5" customFormat="1" ht="12" x14ac:dyDescent="0.2">
      <c r="B24" s="3" t="s">
        <v>16</v>
      </c>
      <c r="C24" s="4"/>
    </row>
    <row r="25" spans="2:6" s="5" customFormat="1" ht="12" x14ac:dyDescent="0.2">
      <c r="B25" s="5" t="s">
        <v>16</v>
      </c>
      <c r="C25" s="6">
        <f>C12+C13</f>
        <v>5971585.9299999997</v>
      </c>
      <c r="E25" s="11"/>
    </row>
    <row r="26" spans="2:6" s="5" customFormat="1" ht="12.75" thickBot="1" x14ac:dyDescent="0.25">
      <c r="B26" s="3" t="s">
        <v>17</v>
      </c>
      <c r="C26" s="8">
        <f>C25</f>
        <v>5971585.9299999997</v>
      </c>
    </row>
    <row r="27" spans="2:6" s="5" customFormat="1" ht="12" x14ac:dyDescent="0.2">
      <c r="C27" s="4"/>
    </row>
    <row r="28" spans="2:6" s="5" customFormat="1" ht="12" x14ac:dyDescent="0.2">
      <c r="B28" s="3" t="s">
        <v>18</v>
      </c>
      <c r="C28" s="4"/>
    </row>
    <row r="29" spans="2:6" s="5" customFormat="1" ht="12" x14ac:dyDescent="0.2">
      <c r="B29" s="5" t="s">
        <v>18</v>
      </c>
      <c r="C29" s="6">
        <f>C20</f>
        <v>15233745.75</v>
      </c>
    </row>
    <row r="30" spans="2:6" s="5" customFormat="1" ht="12.75" thickBot="1" x14ac:dyDescent="0.25">
      <c r="B30" s="3" t="s">
        <v>19</v>
      </c>
      <c r="C30" s="8">
        <f>C29</f>
        <v>15233745.75</v>
      </c>
    </row>
    <row r="31" spans="2:6" s="5" customFormat="1" ht="12.75" thickBot="1" x14ac:dyDescent="0.25">
      <c r="B31" s="3" t="s">
        <v>20</v>
      </c>
      <c r="C31" s="8">
        <f>C26+C30</f>
        <v>21205331.68</v>
      </c>
    </row>
    <row r="32" spans="2:6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158763545</v>
      </c>
    </row>
    <row r="35" spans="2:5" s="5" customFormat="1" ht="12" x14ac:dyDescent="0.2">
      <c r="B35" s="5" t="s">
        <v>23</v>
      </c>
      <c r="C35" s="7">
        <f>C11-C34</f>
        <v>-43477252.150000006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115286292.84999999</v>
      </c>
    </row>
    <row r="37" spans="2:5" s="5" customFormat="1" ht="12.75" thickBot="1" x14ac:dyDescent="0.25">
      <c r="B37" s="3" t="s">
        <v>25</v>
      </c>
      <c r="C37" s="10">
        <f>C31+C36</f>
        <v>136491624.53</v>
      </c>
      <c r="E37" s="11"/>
    </row>
    <row r="38" spans="2:5" ht="15.75" thickTop="1" x14ac:dyDescent="0.25"/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1:C3"/>
    <mergeCell ref="B51:C51"/>
    <mergeCell ref="B43:C43"/>
    <mergeCell ref="B48:C48"/>
    <mergeCell ref="B49:C49"/>
    <mergeCell ref="B4:C4"/>
    <mergeCell ref="B5:C5"/>
    <mergeCell ref="B6:C6"/>
    <mergeCell ref="B7:C7"/>
    <mergeCell ref="B8:C8"/>
    <mergeCell ref="B42:C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20.25" x14ac:dyDescent="0.3">
      <c r="B4" s="49" t="s">
        <v>0</v>
      </c>
      <c r="C4" s="49"/>
    </row>
    <row r="5" spans="2:7" ht="15.75" x14ac:dyDescent="0.25">
      <c r="B5" s="50" t="s">
        <v>1</v>
      </c>
      <c r="C5" s="50"/>
    </row>
    <row r="6" spans="2:7" ht="20.25" x14ac:dyDescent="0.3">
      <c r="B6" s="49" t="s">
        <v>2</v>
      </c>
      <c r="C6" s="49"/>
    </row>
    <row r="7" spans="2:7" x14ac:dyDescent="0.25">
      <c r="B7" s="51" t="s">
        <v>34</v>
      </c>
      <c r="C7" s="51"/>
    </row>
    <row r="8" spans="2:7" x14ac:dyDescent="0.25">
      <c r="B8" s="48" t="s">
        <v>3</v>
      </c>
      <c r="C8" s="48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8:C8"/>
    <mergeCell ref="B1:C3"/>
    <mergeCell ref="B4:C4"/>
    <mergeCell ref="B5:C5"/>
    <mergeCell ref="B6:C6"/>
    <mergeCell ref="B7:C7"/>
    <mergeCell ref="B42:C42"/>
    <mergeCell ref="B43:C43"/>
    <mergeCell ref="B48:C48"/>
    <mergeCell ref="B49:C49"/>
    <mergeCell ref="B51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2023-05-10T15:30:07Z</cp:lastPrinted>
  <dcterms:created xsi:type="dcterms:W3CDTF">2022-07-07T16:49:00Z</dcterms:created>
  <dcterms:modified xsi:type="dcterms:W3CDTF">2023-05-10T15:31:21Z</dcterms:modified>
</cp:coreProperties>
</file>