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13_ncr:1_{B0FCC18E-3F19-45F4-B15E-97633F789DA1}" xr6:coauthVersionLast="47" xr6:coauthVersionMax="47" xr10:uidLastSave="{00000000-0000-0000-0000-000000000000}"/>
  <bookViews>
    <workbookView xWindow="-120" yWindow="-120" windowWidth="29040" windowHeight="15840" xr2:uid="{3FBCA74F-2F39-4E32-920C-FC616D9C5F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 s="1"/>
  <c r="C20" i="1"/>
  <c r="C29" i="1" s="1"/>
  <c r="C30" i="1" s="1"/>
  <c r="C13" i="1"/>
  <c r="C14" i="1" s="1"/>
  <c r="C12" i="1"/>
  <c r="C25" i="1" s="1"/>
  <c r="C21" i="1" l="1"/>
  <c r="C26" i="1"/>
  <c r="C31" i="1" l="1"/>
  <c r="C37" i="1" s="1"/>
</calcChain>
</file>

<file path=xl/sharedStrings.xml><?xml version="1.0" encoding="utf-8"?>
<sst xmlns="http://schemas.openxmlformats.org/spreadsheetml/2006/main" count="31" uniqueCount="29">
  <si>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</si>
  <si>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</si>
  <si>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</si>
  <si>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</si>
  <si>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</si>
  <si>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</si>
  <si>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</si>
  <si>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</si>
  <si>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</si>
  <si>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</si>
  <si>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</si>
  <si>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</si>
  <si>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</si>
  <si>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</si>
  <si>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</si>
  <si>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</si>
  <si>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</si>
  <si>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</si>
  <si>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</si>
  <si>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</si>
  <si>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</si>
  <si>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</si>
  <si>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</si>
  <si>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</si>
  <si>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</si>
  <si>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</si>
  <si>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</si>
  <si>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  Contador                                                                        Enc. Administrativo y Financiero</t>
  </si>
  <si>
    <t>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</si>
</sst>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0" fontId="7" fillId="0" borderId="0" xfId="0" applyFont="1"/>
    <xf numFmtId="43" fontId="6" fillId="0" borderId="0" xfId="1" applyFont="1"/>
    <xf numFmtId="4" fontId="6" fillId="0" borderId="0" xfId="0" applyNumberFormat="1" applyFont="1"/>
    <xf numFmtId="43" fontId="6" fillId="0" borderId="1" xfId="1" applyFont="1" applyBorder="1"/>
    <xf numFmtId="43" fontId="6" fillId="2" borderId="1" xfId="1" applyFont="1" applyFill="1" applyBorder="1"/>
    <xf numFmtId="43" fontId="6" fillId="2" borderId="2" xfId="1" applyFont="1" applyFill="1" applyBorder="1"/>
    <xf numFmtId="43" fontId="7" fillId="0" borderId="3" xfId="1" applyFont="1" applyBorder="1"/>
    <xf numFmtId="43" fontId="7" fillId="0" borderId="0" xfId="1" applyFont="1"/>
    <xf numFmtId="43" fontId="6" fillId="2" borderId="4" xfId="1" applyFont="1" applyFill="1" applyBorder="1"/>
    <xf numFmtId="43" fontId="7" fillId="0" borderId="5" xfId="1" applyFont="1" applyBorder="1"/>
    <xf numFmtId="43" fontId="6" fillId="0" borderId="2" xfId="1" applyFont="1" applyBorder="1"/>
    <xf numFmtId="43" fontId="7" fillId="0" borderId="0" xfId="1" applyFont="1" applyBorder="1"/>
    <xf numFmtId="0" fontId="8" fillId="0" borderId="0" xfId="0" applyFont="1"/>
    <xf numFmtId="0" fontId="9" fillId="0" borderId="0" xfId="0" applyFont="1"/>
    <xf numFmtId="43" fontId="0" fillId="0" borderId="0" xfId="0" applyNumberForma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69F872-90DB-4F8A-8776-01D83944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F9EF-59F7-47A1-9ED0-4520729A6572}">
  <dimension ref="A1:H45"/>
  <sheetViews>
    <sheetView tabSelected="1" topLeftCell="A4" workbookViewId="0">
      <selection activeCell="D18" sqref="D18"/>
    </sheetView>
  </sheetViews>
  <sheetFormatPr baseColWidth="10" defaultRowHeight="15" x14ac:dyDescent="0.25"/>
  <cols>
    <col min="1" max="1" width="4.42578125" customWidth="1"/>
    <col min="2" max="2" width="46.85546875" customWidth="1"/>
    <col min="3" max="3" width="28" customWidth="1"/>
    <col min="6" max="6" width="14.140625" bestFit="1" customWidth="1"/>
    <col min="8" max="8" width="14.140625" bestFit="1" customWidth="1"/>
  </cols>
  <sheetData>
    <row r="1" spans="1:8" x14ac:dyDescent="0.25">
      <c r="B1" s="21"/>
      <c r="C1" s="21"/>
    </row>
    <row r="2" spans="1:8" x14ac:dyDescent="0.25">
      <c r="B2" s="21"/>
      <c r="C2" s="21"/>
    </row>
    <row r="3" spans="1:8" x14ac:dyDescent="0.25">
      <c r="B3" s="21"/>
      <c r="C3" s="21"/>
    </row>
    <row r="4" spans="1:8" ht="18.75" x14ac:dyDescent="0.3">
      <c r="B4" s="22" t="s">
        <v>0</v>
      </c>
      <c r="C4" s="22"/>
    </row>
    <row r="5" spans="1:8" ht="15.75" x14ac:dyDescent="0.25">
      <c r="B5" s="23" t="s">
        <v>1</v>
      </c>
      <c r="C5" s="23"/>
    </row>
    <row r="6" spans="1:8" ht="18.75" x14ac:dyDescent="0.3">
      <c r="B6" s="22" t="s">
        <v>2</v>
      </c>
      <c r="C6" s="22"/>
    </row>
    <row r="7" spans="1:8" x14ac:dyDescent="0.25">
      <c r="B7" s="24" t="s">
        <v>28</v>
      </c>
      <c r="C7" s="24"/>
    </row>
    <row r="8" spans="1:8" x14ac:dyDescent="0.25">
      <c r="B8" s="25" t="s">
        <v>3</v>
      </c>
      <c r="C8" s="25"/>
    </row>
    <row r="9" spans="1:8" x14ac:dyDescent="0.25">
      <c r="B9" s="1" t="s">
        <v>4</v>
      </c>
      <c r="C9" s="2"/>
      <c r="H9" s="18"/>
    </row>
    <row r="10" spans="1:8" x14ac:dyDescent="0.25">
      <c r="A10" s="3"/>
      <c r="B10" s="4" t="s">
        <v>5</v>
      </c>
      <c r="C10" s="5"/>
      <c r="D10" s="6"/>
    </row>
    <row r="11" spans="1:8" x14ac:dyDescent="0.25">
      <c r="A11" s="3"/>
      <c r="B11" s="3" t="s">
        <v>6</v>
      </c>
      <c r="C11" s="7">
        <v>106002313.14</v>
      </c>
      <c r="D11" s="5"/>
    </row>
    <row r="12" spans="1:8" x14ac:dyDescent="0.25">
      <c r="A12" s="3"/>
      <c r="B12" s="3" t="s">
        <v>7</v>
      </c>
      <c r="C12" s="8">
        <f>200000+5000+158774.33</f>
        <v>363774.32999999996</v>
      </c>
      <c r="D12" s="3"/>
    </row>
    <row r="13" spans="1:8" x14ac:dyDescent="0.25">
      <c r="A13" s="3"/>
      <c r="B13" s="3" t="s">
        <v>8</v>
      </c>
      <c r="C13" s="9">
        <f>271303.84+59155.5+158454.76</f>
        <v>488914.10000000003</v>
      </c>
      <c r="D13" s="3"/>
    </row>
    <row r="14" spans="1:8" ht="15.75" thickBot="1" x14ac:dyDescent="0.3">
      <c r="A14" s="3"/>
      <c r="B14" s="4" t="s">
        <v>9</v>
      </c>
      <c r="C14" s="10">
        <f>C11+C13+C12</f>
        <v>106855001.56999999</v>
      </c>
      <c r="D14" s="3"/>
    </row>
    <row r="15" spans="1:8" x14ac:dyDescent="0.25">
      <c r="A15" s="3"/>
      <c r="B15" s="3"/>
      <c r="C15" s="11"/>
      <c r="D15" s="3"/>
    </row>
    <row r="16" spans="1:8" x14ac:dyDescent="0.25">
      <c r="A16" s="3"/>
      <c r="B16" s="4" t="s">
        <v>10</v>
      </c>
      <c r="C16" s="5"/>
      <c r="D16" s="3"/>
    </row>
    <row r="17" spans="1:6" x14ac:dyDescent="0.25">
      <c r="A17" s="3"/>
      <c r="B17" s="3" t="s">
        <v>11</v>
      </c>
      <c r="C17" s="8">
        <v>24087949.760000002</v>
      </c>
      <c r="D17" s="3"/>
    </row>
    <row r="18" spans="1:6" x14ac:dyDescent="0.25">
      <c r="A18" s="3"/>
      <c r="B18" s="3" t="s">
        <v>12</v>
      </c>
      <c r="C18" s="9">
        <v>56870.1</v>
      </c>
      <c r="D18" s="3"/>
      <c r="F18" s="18"/>
    </row>
    <row r="19" spans="1:6" x14ac:dyDescent="0.25">
      <c r="A19" s="3"/>
      <c r="B19" s="3" t="s">
        <v>13</v>
      </c>
      <c r="C19" s="12">
        <v>1238384.81</v>
      </c>
      <c r="D19" s="3"/>
      <c r="F19" s="18"/>
    </row>
    <row r="20" spans="1:6" ht="15.75" thickBot="1" x14ac:dyDescent="0.3">
      <c r="A20" s="3"/>
      <c r="B20" s="4" t="s">
        <v>14</v>
      </c>
      <c r="C20" s="10">
        <f>C17+C18+C19</f>
        <v>25383204.670000002</v>
      </c>
      <c r="D20" s="3"/>
    </row>
    <row r="21" spans="1:6" ht="15.75" thickBot="1" x14ac:dyDescent="0.3">
      <c r="A21" s="3"/>
      <c r="B21" s="4" t="s">
        <v>15</v>
      </c>
      <c r="C21" s="13">
        <f>C14+C20</f>
        <v>132238206.23999999</v>
      </c>
      <c r="D21" s="3"/>
    </row>
    <row r="22" spans="1:6" ht="15.75" thickTop="1" x14ac:dyDescent="0.25">
      <c r="A22" s="3"/>
      <c r="B22" s="3"/>
      <c r="C22" s="5"/>
      <c r="D22" s="3"/>
    </row>
    <row r="23" spans="1:6" x14ac:dyDescent="0.25">
      <c r="B23" s="1" t="s">
        <v>16</v>
      </c>
      <c r="C23" s="2"/>
    </row>
    <row r="24" spans="1:6" x14ac:dyDescent="0.25">
      <c r="A24" s="3"/>
      <c r="B24" s="4" t="s">
        <v>17</v>
      </c>
      <c r="C24" s="5"/>
      <c r="D24" s="3"/>
    </row>
    <row r="25" spans="1:6" x14ac:dyDescent="0.25">
      <c r="A25" s="3"/>
      <c r="B25" s="3" t="s">
        <v>17</v>
      </c>
      <c r="C25" s="7">
        <f>C12+C13</f>
        <v>852688.42999999993</v>
      </c>
      <c r="D25" s="3"/>
    </row>
    <row r="26" spans="1:6" ht="15.75" thickBot="1" x14ac:dyDescent="0.3">
      <c r="A26" s="3"/>
      <c r="B26" s="4" t="s">
        <v>18</v>
      </c>
      <c r="C26" s="10">
        <f>C25</f>
        <v>852688.42999999993</v>
      </c>
      <c r="D26" s="3"/>
    </row>
    <row r="27" spans="1:6" x14ac:dyDescent="0.25">
      <c r="A27" s="3"/>
      <c r="B27" s="3"/>
      <c r="C27" s="5"/>
      <c r="D27" s="3"/>
    </row>
    <row r="28" spans="1:6" x14ac:dyDescent="0.25">
      <c r="A28" s="3"/>
      <c r="B28" s="4" t="s">
        <v>19</v>
      </c>
      <c r="C28" s="5"/>
      <c r="D28" s="3"/>
    </row>
    <row r="29" spans="1:6" x14ac:dyDescent="0.25">
      <c r="A29" s="3"/>
      <c r="B29" s="3" t="s">
        <v>19</v>
      </c>
      <c r="C29" s="7">
        <f>C20</f>
        <v>25383204.670000002</v>
      </c>
      <c r="D29" s="3"/>
    </row>
    <row r="30" spans="1:6" ht="15.75" thickBot="1" x14ac:dyDescent="0.3">
      <c r="A30" s="3"/>
      <c r="B30" s="4" t="s">
        <v>20</v>
      </c>
      <c r="C30" s="10">
        <f>C29</f>
        <v>25383204.670000002</v>
      </c>
      <c r="D30" s="3"/>
    </row>
    <row r="31" spans="1:6" ht="15.75" thickBot="1" x14ac:dyDescent="0.3">
      <c r="A31" s="3"/>
      <c r="B31" s="4" t="s">
        <v>21</v>
      </c>
      <c r="C31" s="10">
        <f>C26+C30</f>
        <v>26235893.100000001</v>
      </c>
      <c r="D31" s="3"/>
    </row>
    <row r="32" spans="1:6" x14ac:dyDescent="0.25">
      <c r="A32" s="3"/>
      <c r="B32" s="3"/>
      <c r="C32" s="5"/>
      <c r="D32" s="3"/>
    </row>
    <row r="33" spans="1:4" x14ac:dyDescent="0.25">
      <c r="B33" s="1" t="s">
        <v>22</v>
      </c>
      <c r="C33" s="2"/>
    </row>
    <row r="34" spans="1:4" x14ac:dyDescent="0.25">
      <c r="A34" s="3"/>
      <c r="B34" s="3" t="s">
        <v>23</v>
      </c>
      <c r="C34" s="7">
        <v>165049406</v>
      </c>
      <c r="D34" s="3"/>
    </row>
    <row r="35" spans="1:4" x14ac:dyDescent="0.25">
      <c r="A35" s="3"/>
      <c r="B35" s="3" t="s">
        <v>24</v>
      </c>
      <c r="C35" s="14">
        <f>C11-C34</f>
        <v>-59047092.859999999</v>
      </c>
      <c r="D35" s="6"/>
    </row>
    <row r="36" spans="1:4" ht="15.75" thickBot="1" x14ac:dyDescent="0.3">
      <c r="A36" s="3"/>
      <c r="B36" s="4" t="s">
        <v>25</v>
      </c>
      <c r="C36" s="10">
        <f>C34+C35</f>
        <v>106002313.14</v>
      </c>
      <c r="D36" s="3"/>
    </row>
    <row r="37" spans="1:4" ht="15.75" thickBot="1" x14ac:dyDescent="0.3">
      <c r="A37" s="3"/>
      <c r="B37" s="4" t="s">
        <v>26</v>
      </c>
      <c r="C37" s="13">
        <f>C31+C36</f>
        <v>132238206.24000001</v>
      </c>
      <c r="D37" s="3"/>
    </row>
    <row r="38" spans="1:4" ht="15.75" thickTop="1" x14ac:dyDescent="0.25">
      <c r="A38" s="3"/>
      <c r="B38" s="4"/>
      <c r="C38" s="15"/>
      <c r="D38" s="3"/>
    </row>
    <row r="39" spans="1:4" x14ac:dyDescent="0.25">
      <c r="C39" s="2"/>
    </row>
    <row r="40" spans="1:4" x14ac:dyDescent="0.25">
      <c r="B40" s="16"/>
      <c r="C40" s="17"/>
    </row>
    <row r="41" spans="1:4" x14ac:dyDescent="0.25">
      <c r="C41" s="2"/>
    </row>
    <row r="42" spans="1:4" x14ac:dyDescent="0.25">
      <c r="C42" s="2"/>
    </row>
    <row r="43" spans="1:4" x14ac:dyDescent="0.25">
      <c r="C43" s="2"/>
    </row>
    <row r="44" spans="1:4" x14ac:dyDescent="0.25">
      <c r="B44" s="19"/>
      <c r="C44" s="19"/>
    </row>
    <row r="45" spans="1:4" x14ac:dyDescent="0.25">
      <c r="B45" s="20" t="s">
        <v>27</v>
      </c>
      <c r="C45" s="20"/>
    </row>
  </sheetData>
  <mergeCells count="8">
    <mergeCell ref="B44:C44"/>
    <mergeCell ref="B45:C45"/>
    <mergeCell ref="B1:C3"/>
    <mergeCell ref="B4:C4"/>
    <mergeCell ref="B5:C5"/>
    <mergeCell ref="B6:C6"/>
    <mergeCell ref="B7:C7"/>
    <mergeCell ref="B8:C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2025-05-16T14:40:48Z</cp:lastPrinted>
  <dcterms:created xsi:type="dcterms:W3CDTF">2025-05-13T13:19:02Z</dcterms:created>
  <dcterms:modified xsi:type="dcterms:W3CDTF">2025-05-16T14:43:16Z</dcterms:modified>
</cp:coreProperties>
</file>