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y.rosario\Desktop\"/>
    </mc:Choice>
  </mc:AlternateContent>
  <xr:revisionPtr revIDLastSave="0" documentId="8_{144CF823-5ACD-4255-A529-BA4B3960BD7C}" xr6:coauthVersionLast="47" xr6:coauthVersionMax="47" xr10:uidLastSave="{00000000-0000-0000-0000-000000000000}"/>
  <bookViews>
    <workbookView xWindow="-120" yWindow="-120" windowWidth="29040" windowHeight="15840" xr2:uid="{8A729ACE-89C9-4096-B1FD-7352F2C50748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8" i="1" l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7" i="1"/>
  <c r="Q123" i="1" s="1"/>
  <c r="D123" i="1"/>
  <c r="D16" i="1"/>
  <c r="D38" i="1"/>
  <c r="D81" i="1"/>
  <c r="D107" i="1"/>
  <c r="N123" i="1"/>
</calcChain>
</file>

<file path=xl/sharedStrings.xml><?xml version="1.0" encoding="utf-8"?>
<sst xmlns="http://schemas.openxmlformats.org/spreadsheetml/2006/main" count="252" uniqueCount="249">
  <si>
    <t>CUENTA</t>
  </si>
  <si>
    <t>DESCRIPCION</t>
  </si>
  <si>
    <t>PRESUPUESTO INICIAL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</si>
  <si>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</si>
  <si>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</si>
  <si>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</si>
  <si>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</si>
  <si>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</si>
  <si>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</si>
  <si>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</si>
  <si>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</si>
  <si>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</si>
  <si>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</si>
  <si>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</si>
  <si>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</si>
  <si>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REMUNERACIONES Y CONTRIBUCIONES</t>
  </si>
  <si>
    <t>2.1.1.1.01</t>
  </si>
  <si>
    <t>Sueldos fijos</t>
  </si>
  <si>
    <t>2.1.1.2.08</t>
  </si>
  <si>
    <t>Empleados temporales</t>
  </si>
  <si>
    <t>2.1.1.2.11</t>
  </si>
  <si>
    <t>Interinato</t>
  </si>
  <si>
    <t>2.1.1.4.01</t>
  </si>
  <si>
    <t>Sueldo Anual No. 13</t>
  </si>
  <si>
    <t xml:space="preserve">2.1.1.5.03 </t>
  </si>
  <si>
    <t>Prestacion Laboral por Desvinculacion</t>
  </si>
  <si>
    <t>2.1.1.5.04</t>
  </si>
  <si>
    <t>Proporción de vacaciones no disfrutadas</t>
  </si>
  <si>
    <t>2.1.2.2.01</t>
  </si>
  <si>
    <t>Compensacion por gastos de alimentacion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</si>
  <si>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</si>
  <si>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</si>
  <si>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</si>
  <si>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</si>
  <si>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</si>
  <si>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</si>
  <si>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</si>
  <si>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</si>
  <si>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</si>
  <si>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</si>
  <si>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 xml:space="preserve">2.1.2.2.10 </t>
  </si>
  <si>
    <t>Compensación por cumplimiento de indicadores MAP</t>
  </si>
  <si>
    <t>2.1.2.2.15</t>
  </si>
  <si>
    <t xml:space="preserve">Compensación extraordinaria anual    </t>
  </si>
  <si>
    <t>2.1.3.2.01</t>
  </si>
  <si>
    <t>Gastos de representación en el país</t>
  </si>
  <si>
    <t>2.1.3.2.02</t>
  </si>
  <si>
    <t>Gastos de representación en el exterior</t>
  </si>
  <si>
    <t xml:space="preserve">2.1.4.2.01 </t>
  </si>
  <si>
    <t>Bono escolar</t>
  </si>
  <si>
    <t>2.1.4.2.02</t>
  </si>
  <si>
    <t>Gratificaciones por pasantías</t>
  </si>
  <si>
    <t>2.1.5.1.01</t>
  </si>
  <si>
    <t>Contribuciones al seguro de salud</t>
  </si>
  <si>
    <t>2.1.5.2.01</t>
  </si>
  <si>
    <t>Contribuciones al seguro de pensiones</t>
  </si>
  <si>
    <t>2.1.5.3.01</t>
  </si>
  <si>
    <t>Contribuciones al seguro de riesgo laboral</t>
  </si>
  <si>
    <t>CONTRATACIÓN DE SERVICIOS</t>
  </si>
  <si>
    <t>SERVICIOS BÁSICOS</t>
  </si>
  <si>
    <t>2.2.1.3.01</t>
  </si>
  <si>
    <t>Teléfono local</t>
  </si>
  <si>
    <t>2.2.1.4.01</t>
  </si>
  <si>
    <t>Telefax y correos</t>
  </si>
  <si>
    <t>2.2.1.6.01</t>
  </si>
  <si>
    <t>Energía eléctrica</t>
  </si>
  <si>
    <t>2.2.1.8.01</t>
  </si>
  <si>
    <t>Recolección de residuos sólidos</t>
  </si>
  <si>
    <t xml:space="preserve">2.2.2.1.01                    </t>
  </si>
  <si>
    <t>Promocion y Patrocinio</t>
  </si>
  <si>
    <t>2.2.2.1.02</t>
  </si>
  <si>
    <t>2.2.2.1.03</t>
  </si>
  <si>
    <t>Publicacion de avisos oficiales</t>
  </si>
  <si>
    <t>2.2.2.2.01</t>
  </si>
  <si>
    <t>Impresión, encuadernación y rotulación</t>
  </si>
  <si>
    <t xml:space="preserve">2.2.3.1.01     </t>
  </si>
  <si>
    <t>Viaticos al Interior</t>
  </si>
  <si>
    <t xml:space="preserve">2.2.3.2.01     </t>
  </si>
  <si>
    <t>Viaticos al Exterior</t>
  </si>
  <si>
    <t>2.2.4.1.01</t>
  </si>
  <si>
    <t>Pasajes y gastos de transporte</t>
  </si>
  <si>
    <t>2.2.5.1.01</t>
  </si>
  <si>
    <t>Alquileres y rentas de edificaciones y locales</t>
  </si>
  <si>
    <t>2.2.5.4.01</t>
  </si>
  <si>
    <t>Alquileres de equipos de transporte, tracción y elevación</t>
  </si>
  <si>
    <t xml:space="preserve">2.2.5.5.02                    </t>
  </si>
  <si>
    <t>Alquiler de equipos eléctricos</t>
  </si>
  <si>
    <t>2.2.5.9.01</t>
  </si>
  <si>
    <t>Licencias informaticas</t>
  </si>
  <si>
    <t>2.2.6.1.01</t>
  </si>
  <si>
    <t>Seguro de bienes inmuebles e infraestructura</t>
  </si>
  <si>
    <t>2.2.6.2.01</t>
  </si>
  <si>
    <t>Seguro de bienes muebles</t>
  </si>
  <si>
    <t>2.2.6.3.01</t>
  </si>
  <si>
    <t>Seguros de personas</t>
  </si>
  <si>
    <t>2.2.7.1.01</t>
  </si>
  <si>
    <t>Mantenimiento y reparaciones menores en edificaciones</t>
  </si>
  <si>
    <t>2.2.7.1.02</t>
  </si>
  <si>
    <t>Mantenimiento y reparaciones especiales</t>
  </si>
  <si>
    <t>2.2.7.1.06</t>
  </si>
  <si>
    <t>Mantenimiento y reparación de instalaciones eléctricas.</t>
  </si>
  <si>
    <t>2.2.7.1.07</t>
  </si>
  <si>
    <t>Mantenimiento, reparacion, servicios de pintura y sus derivados</t>
  </si>
  <si>
    <t>2.2.7.2.02</t>
  </si>
  <si>
    <t>Mantenimiento y reparación de equipos de tecnología e información</t>
  </si>
  <si>
    <t>2.2.7.2.05</t>
  </si>
  <si>
    <t>Mantenimiento y reparacion de equipos de comunicación y audiovisuales</t>
  </si>
  <si>
    <t>2.2.7.2.06</t>
  </si>
  <si>
    <t>Mantenimiento y reparación de equipos de transporte, tracción y elevación</t>
  </si>
  <si>
    <t>2.2.7.2.08</t>
  </si>
  <si>
    <t>Servicios de mantenimiento, reparación, desmonte e instalación de maquinarias y equipos</t>
  </si>
  <si>
    <t>2.2.8.1.01</t>
  </si>
  <si>
    <t>Gastos judiciales</t>
  </si>
  <si>
    <t>2.2.8.5.01</t>
  </si>
  <si>
    <t>Fumigación</t>
  </si>
  <si>
    <t>2.2.8.5.03</t>
  </si>
  <si>
    <t>Limpieza e higiene</t>
  </si>
  <si>
    <t xml:space="preserve">2.2.8.6.01   </t>
  </si>
  <si>
    <t xml:space="preserve">Eventos generales   </t>
  </si>
  <si>
    <t>2.2.8.6.02</t>
  </si>
  <si>
    <t>Festividades</t>
  </si>
  <si>
    <t xml:space="preserve">2.2.8.7.01                   </t>
  </si>
  <si>
    <t>Servicios tecnicos y profesionales</t>
  </si>
  <si>
    <t xml:space="preserve">2.2.8.7.02                    </t>
  </si>
  <si>
    <t>Servicios jurídicos</t>
  </si>
  <si>
    <t xml:space="preserve">2.2.8.7.03                    </t>
  </si>
  <si>
    <t>Servicios de contabilidad y auditoría</t>
  </si>
  <si>
    <t xml:space="preserve">2.2.8.7.04                    </t>
  </si>
  <si>
    <t>Servicios  de capacitación</t>
  </si>
  <si>
    <t xml:space="preserve">2.2.8.7.05              </t>
  </si>
  <si>
    <t>Servicios de informatica y sistemas computarizados</t>
  </si>
  <si>
    <t>2.2.8.7.06</t>
  </si>
  <si>
    <t>Otros servicios técnicos profesionales</t>
  </si>
  <si>
    <t xml:space="preserve">2.2.9.1.01                   </t>
  </si>
  <si>
    <t>Otras contrataciones de servicios</t>
  </si>
  <si>
    <t>2.2.9.1.02</t>
  </si>
  <si>
    <t>Servicios de grabación y transmisión de jornadas académicas</t>
  </si>
  <si>
    <t>2.2.9.2.01</t>
  </si>
  <si>
    <t>Servicios de alimentación</t>
  </si>
  <si>
    <t xml:space="preserve">2.2.9.2.03   </t>
  </si>
  <si>
    <t>Servicios de catering</t>
  </si>
  <si>
    <t>MATERIALES Y SUMINISTROS</t>
  </si>
  <si>
    <t>2.3.1.1.01</t>
  </si>
  <si>
    <t>Alimentos y bebidas para personas</t>
  </si>
  <si>
    <t>2.3.1.3.03</t>
  </si>
  <si>
    <t>Productos Forestales</t>
  </si>
  <si>
    <t>2.3.2.3.01</t>
  </si>
  <si>
    <t>Prendas y accesorios de vestir</t>
  </si>
  <si>
    <t>2.3.3.1.01</t>
  </si>
  <si>
    <t>Papel de escritorio</t>
  </si>
  <si>
    <t>2.3.3.2.01</t>
  </si>
  <si>
    <t>Papel y cartón</t>
  </si>
  <si>
    <t>2.3.3.3.01</t>
  </si>
  <si>
    <t>Productos de artes gráficas</t>
  </si>
  <si>
    <t>2.3.4.1.01</t>
  </si>
  <si>
    <t>Productos medicinales para uso humano</t>
  </si>
  <si>
    <t>2.3.5.3.01</t>
  </si>
  <si>
    <t>Llantas y neumáticos</t>
  </si>
  <si>
    <t>2.3.5.5.01</t>
  </si>
  <si>
    <t>Plasticos</t>
  </si>
  <si>
    <t>2.3.6.3.04</t>
  </si>
  <si>
    <t>Herramientas menores</t>
  </si>
  <si>
    <t>2.3.7.1.01</t>
  </si>
  <si>
    <t>Gasolina</t>
  </si>
  <si>
    <t>2.3.7.1.05</t>
  </si>
  <si>
    <t>Aceites y grasas</t>
  </si>
  <si>
    <t>2.3.7.2.06</t>
  </si>
  <si>
    <t>Pinturas, lacas, barnices, diluyentes y absorbentes para pinturas</t>
  </si>
  <si>
    <t>2.3.7.2.99</t>
  </si>
  <si>
    <t>Otros productos quimicos y conexos</t>
  </si>
  <si>
    <t>2.3.9.1.01</t>
  </si>
  <si>
    <t>Utiles y Materiales de limpieza e higiene</t>
  </si>
  <si>
    <t>2.3.9.2.01</t>
  </si>
  <si>
    <t>Útiles y materiales de escritorio, oficina e informática</t>
  </si>
  <si>
    <t>2.3.9.2.02</t>
  </si>
  <si>
    <t>Útiles y materiales escolares y de enseñanzas</t>
  </si>
  <si>
    <t>2.3.9.5.01</t>
  </si>
  <si>
    <t>Útiles de cocina y comedor</t>
  </si>
  <si>
    <t>2.3.9.6.01</t>
  </si>
  <si>
    <t>Productos eléctricos y afines</t>
  </si>
  <si>
    <t>2.3.9.8.01</t>
  </si>
  <si>
    <t>Respuestos</t>
  </si>
  <si>
    <t>2.3.9.8.02</t>
  </si>
  <si>
    <t>Accesorios</t>
  </si>
  <si>
    <t>2.3.9.9.01</t>
  </si>
  <si>
    <t>Productos y Útiles Varios n.i.p</t>
  </si>
  <si>
    <t>2.3.9.9.04</t>
  </si>
  <si>
    <t>Productos y útiles de defensa y seguridad</t>
  </si>
  <si>
    <t xml:space="preserve">2.3.9.9.05 </t>
  </si>
  <si>
    <t>Productos y útiles diversos</t>
  </si>
  <si>
    <t>BIENES MUEBLES, INMUEBLES E INTANGIBLES</t>
  </si>
  <si>
    <t>2.6.1.1.01</t>
  </si>
  <si>
    <t>Muebles, equipos de oficina y estantería</t>
  </si>
  <si>
    <t>2.6.1.2.01</t>
  </si>
  <si>
    <t>Muebles de alojamiento</t>
  </si>
  <si>
    <t>2.6.1.3.01</t>
  </si>
  <si>
    <t>Equipos de tecnología de la información y comunicación</t>
  </si>
  <si>
    <t>2.6.1.4.01</t>
  </si>
  <si>
    <t>Electrodomésticos</t>
  </si>
  <si>
    <t>2.6.1.9.01</t>
  </si>
  <si>
    <t>Otros mobiliarios y equipos no identificados precedentemente</t>
  </si>
  <si>
    <t>2.6.2.1.01</t>
  </si>
  <si>
    <t>Equipos y Aparatos Audiovisuales</t>
  </si>
  <si>
    <t>2.6.2.3.01</t>
  </si>
  <si>
    <t>Cámaras fotográficas y de video</t>
  </si>
  <si>
    <t>2.6.4.1.01</t>
  </si>
  <si>
    <t>Automóviles y camiones</t>
  </si>
  <si>
    <t>2.6.4.8.01</t>
  </si>
  <si>
    <t>Otros equipos de transporte</t>
  </si>
  <si>
    <t>2.6.5.4.02</t>
  </si>
  <si>
    <t>Equipos de climatización</t>
  </si>
  <si>
    <t>2.6.5.5.01</t>
  </si>
  <si>
    <t>Equipo de comunicación, telecomunicaciones y señalización</t>
  </si>
  <si>
    <t>2.6.5.6.01</t>
  </si>
  <si>
    <t xml:space="preserve">Equipo de generación eléctrica y a fines </t>
  </si>
  <si>
    <t>2.6.8.3.01</t>
  </si>
  <si>
    <t>Programas de informática</t>
  </si>
  <si>
    <t>2.6.9.3.01</t>
  </si>
  <si>
    <t>Utiles menores médicos quirúrgicos</t>
  </si>
  <si>
    <t>2.6.9.6.01</t>
  </si>
  <si>
    <t>Accesorios para edificaciones residenciales y no residenciales</t>
  </si>
  <si>
    <t>TOTALES</t>
  </si>
  <si>
    <t>Dirección General de presupuesto</t>
  </si>
  <si>
    <t>Matriz Programación de la Ejecución</t>
  </si>
  <si>
    <t>Periodo</t>
  </si>
  <si>
    <t>Código</t>
  </si>
  <si>
    <t>Denominación</t>
  </si>
  <si>
    <t>Capítulo</t>
  </si>
  <si>
    <t>0212</t>
  </si>
  <si>
    <t>MINISTERIO DE INDUSTRIA, COMERCIO Y MIPYMES (MICM)</t>
  </si>
  <si>
    <t>Subcapítulo</t>
  </si>
  <si>
    <t>0212.01</t>
  </si>
  <si>
    <t>Unidad Ejecutora</t>
  </si>
  <si>
    <t>0212.01.0008</t>
  </si>
  <si>
    <t xml:space="preserve">OFICINA NACIONAL DE DERECHO DE AUTOR. </t>
  </si>
  <si>
    <t>Definicion tipo de Gasto:</t>
  </si>
  <si>
    <r>
      <rPr>
        <b/>
        <sz val="11"/>
        <color theme="1"/>
        <rFont val="Calibri"/>
        <family val="2"/>
        <scheme val="minor"/>
      </rPr>
      <t>Recurrente:</t>
    </r>
    <r>
      <rPr>
        <sz val="11"/>
        <color theme="1"/>
        <rFont val="Calibri"/>
        <family val="2"/>
        <scheme val="minor"/>
      </rPr>
      <t xml:space="preserve"> Gastos fijos mensuales.</t>
    </r>
  </si>
  <si>
    <r>
      <rPr>
        <b/>
        <sz val="11"/>
        <color theme="1"/>
        <rFont val="Calibri"/>
        <family val="2"/>
        <scheme val="minor"/>
      </rPr>
      <t>No recurrente:</t>
    </r>
    <r>
      <rPr>
        <sz val="11"/>
        <color theme="1"/>
        <rFont val="Calibri"/>
        <family val="2"/>
        <scheme val="minor"/>
      </rPr>
      <t xml:space="preserve"> Gastos operativos.</t>
    </r>
  </si>
  <si>
    <t xml:space="preserve">FONDO GENERAL </t>
  </si>
  <si>
    <t>2.3.9.9.05</t>
  </si>
  <si>
    <t>2.1</t>
  </si>
  <si>
    <t>2.2</t>
  </si>
  <si>
    <t>2.3</t>
  </si>
  <si>
    <t>2.4</t>
  </si>
  <si>
    <t>TOTAL PRESUPUESTO 2024</t>
  </si>
  <si>
    <t xml:space="preserve">PRIMER TRIMESTRE </t>
  </si>
  <si>
    <t xml:space="preserve">SEGUNDO  TRIMESTRE </t>
  </si>
  <si>
    <t xml:space="preserve">TERCER TRIMESTRE </t>
  </si>
  <si>
    <t xml:space="preserve">CUARTO  TRIMESTRE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</si>
</sst>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sz val="10"/>
      <name val="Aptos Narrow"/>
      <family val="2"/>
    </font>
    <font>
      <b/>
      <sz val="9"/>
      <name val="Aptos Narrow"/>
      <family val="2"/>
    </font>
    <font>
      <b/>
      <sz val="8"/>
      <name val="Aptos Narrow"/>
      <family val="2"/>
    </font>
    <font>
      <sz val="8"/>
      <color theme="1"/>
      <name val="Calibri"/>
      <family val="2"/>
      <scheme val="minor"/>
    </font>
    <font>
      <b/>
      <sz val="8"/>
      <color theme="1"/>
      <name val="Aptos Narrow"/>
      <family val="2"/>
    </font>
    <font>
      <b/>
      <sz val="10"/>
      <color theme="1"/>
      <name val="Aptos Narrow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ptos Narrow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3" borderId="4">
      <alignment horizontal="center" vertical="center"/>
    </xf>
  </cellStyleXfs>
  <cellXfs count="76">
    <xf numFmtId="0" fontId="0" fillId="0" borderId="0" xfId="0"/>
    <xf numFmtId="0" fontId="2" fillId="0" borderId="0" xfId="0" applyFont="1"/>
    <xf numFmtId="49" fontId="6" fillId="2" borderId="3" xfId="0" applyNumberFormat="1" applyFont="1" applyFill="1" applyBorder="1" applyAlignment="1">
      <alignment vertical="center" wrapText="1"/>
    </xf>
    <xf numFmtId="49" fontId="4" fillId="2" borderId="3" xfId="0" applyNumberFormat="1" applyFont="1" applyFill="1" applyBorder="1" applyAlignment="1">
      <alignment vertical="center" wrapText="1"/>
    </xf>
    <xf numFmtId="0" fontId="2" fillId="3" borderId="4" xfId="2" applyFont="1" applyAlignment="1" applyProtection="1">
      <alignment horizontal="left" vertical="center"/>
      <protection locked="0"/>
    </xf>
    <xf numFmtId="0" fontId="3" fillId="2" borderId="5" xfId="0" applyFont="1" applyFill="1" applyBorder="1" applyAlignment="1">
      <alignment vertical="center" wrapText="1"/>
    </xf>
    <xf numFmtId="49" fontId="6" fillId="0" borderId="5" xfId="0" applyNumberFormat="1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2" fillId="3" borderId="4" xfId="2" applyFont="1" applyAlignment="1" applyProtection="1">
      <alignment vertical="center"/>
      <protection locked="0"/>
    </xf>
    <xf numFmtId="0" fontId="2" fillId="4" borderId="4" xfId="2" applyFont="1" applyFill="1" applyAlignment="1" applyProtection="1">
      <alignment horizontal="left" vertical="center"/>
      <protection locked="0"/>
    </xf>
    <xf numFmtId="0" fontId="9" fillId="2" borderId="5" xfId="0" applyFont="1" applyFill="1" applyBorder="1" applyAlignment="1">
      <alignment vertical="center" wrapText="1"/>
    </xf>
    <xf numFmtId="0" fontId="2" fillId="0" borderId="0" xfId="0" applyFont="1" applyProtection="1">
      <protection locked="0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43" fontId="2" fillId="0" borderId="0" xfId="1" applyFont="1"/>
    <xf numFmtId="2" fontId="2" fillId="6" borderId="4" xfId="2" applyNumberFormat="1" applyFont="1" applyFill="1" applyAlignment="1" applyProtection="1">
      <alignment horizontal="left" vertical="center"/>
      <protection locked="0"/>
    </xf>
    <xf numFmtId="0" fontId="2" fillId="6" borderId="4" xfId="2" applyFont="1" applyFill="1" applyAlignment="1" applyProtection="1">
      <alignment horizontal="left" vertical="center"/>
      <protection locked="0"/>
    </xf>
    <xf numFmtId="0" fontId="2" fillId="6" borderId="4" xfId="0" applyFont="1" applyFill="1" applyBorder="1" applyAlignment="1">
      <alignment vertical="center"/>
    </xf>
    <xf numFmtId="0" fontId="2" fillId="6" borderId="4" xfId="2" applyFont="1" applyFill="1" applyAlignment="1" applyProtection="1">
      <alignment vertical="center"/>
      <protection locked="0"/>
    </xf>
    <xf numFmtId="2" fontId="2" fillId="6" borderId="4" xfId="2" applyNumberFormat="1" applyFont="1" applyFill="1" applyAlignment="1" applyProtection="1">
      <alignment vertical="center"/>
      <protection locked="0"/>
    </xf>
    <xf numFmtId="2" fontId="2" fillId="6" borderId="4" xfId="0" applyNumberFormat="1" applyFont="1" applyFill="1" applyBorder="1" applyAlignment="1" applyProtection="1">
      <alignment vertical="center"/>
      <protection locked="0"/>
    </xf>
    <xf numFmtId="0" fontId="2" fillId="6" borderId="4" xfId="0" applyFont="1" applyFill="1" applyBorder="1" applyAlignment="1" applyProtection="1">
      <alignment vertical="center"/>
      <protection locked="0"/>
    </xf>
    <xf numFmtId="0" fontId="2" fillId="6" borderId="5" xfId="0" applyFont="1" applyFill="1" applyBorder="1" applyAlignment="1" applyProtection="1">
      <alignment vertical="center"/>
      <protection locked="0"/>
    </xf>
    <xf numFmtId="0" fontId="2" fillId="4" borderId="4" xfId="0" applyFont="1" applyFill="1" applyBorder="1" applyAlignment="1" applyProtection="1">
      <alignment vertical="center"/>
      <protection locked="0"/>
    </xf>
    <xf numFmtId="0" fontId="2" fillId="4" borderId="4" xfId="2" applyFont="1" applyFill="1" applyAlignment="1" applyProtection="1">
      <alignment vertical="center"/>
      <protection locked="0"/>
    </xf>
    <xf numFmtId="0" fontId="4" fillId="7" borderId="1" xfId="0" applyFont="1" applyFill="1" applyBorder="1" applyAlignment="1">
      <alignment horizontal="center" vertical="center"/>
    </xf>
    <xf numFmtId="43" fontId="5" fillId="7" borderId="2" xfId="1" applyFont="1" applyFill="1" applyBorder="1" applyAlignment="1">
      <alignment horizontal="center" vertical="center" wrapText="1"/>
    </xf>
    <xf numFmtId="43" fontId="3" fillId="7" borderId="5" xfId="1" applyFont="1" applyFill="1" applyBorder="1" applyAlignment="1">
      <alignment horizontal="center" vertical="center"/>
    </xf>
    <xf numFmtId="43" fontId="3" fillId="7" borderId="4" xfId="1" applyFont="1" applyFill="1" applyBorder="1" applyAlignment="1">
      <alignment horizontal="center" vertical="center"/>
    </xf>
    <xf numFmtId="43" fontId="3" fillId="2" borderId="0" xfId="1" applyFont="1" applyFill="1" applyAlignment="1">
      <alignment vertical="center"/>
    </xf>
    <xf numFmtId="43" fontId="2" fillId="2" borderId="6" xfId="1" applyFont="1" applyFill="1" applyBorder="1" applyAlignment="1">
      <alignment vertical="center"/>
    </xf>
    <xf numFmtId="43" fontId="2" fillId="2" borderId="7" xfId="1" applyFont="1" applyFill="1" applyBorder="1" applyAlignment="1">
      <alignment vertical="center"/>
    </xf>
    <xf numFmtId="43" fontId="2" fillId="2" borderId="8" xfId="1" applyFont="1" applyFill="1" applyBorder="1" applyAlignment="1">
      <alignment vertical="center"/>
    </xf>
    <xf numFmtId="43" fontId="2" fillId="0" borderId="4" xfId="1" applyFont="1" applyBorder="1" applyAlignment="1">
      <alignment vertical="center"/>
    </xf>
    <xf numFmtId="43" fontId="2" fillId="5" borderId="4" xfId="1" applyFont="1" applyFill="1" applyBorder="1" applyAlignment="1">
      <alignment vertical="center" shrinkToFit="1"/>
    </xf>
    <xf numFmtId="43" fontId="2" fillId="0" borderId="4" xfId="1" applyFont="1" applyBorder="1" applyAlignment="1">
      <alignment vertical="center" shrinkToFit="1"/>
    </xf>
    <xf numFmtId="43" fontId="3" fillId="2" borderId="4" xfId="1" applyFont="1" applyFill="1" applyBorder="1" applyAlignment="1">
      <alignment vertical="center"/>
    </xf>
    <xf numFmtId="43" fontId="2" fillId="4" borderId="4" xfId="1" applyFont="1" applyFill="1" applyBorder="1" applyAlignment="1">
      <alignment vertical="center"/>
    </xf>
    <xf numFmtId="43" fontId="2" fillId="4" borderId="4" xfId="1" applyFont="1" applyFill="1" applyBorder="1" applyAlignment="1">
      <alignment vertical="center" shrinkToFit="1"/>
    </xf>
    <xf numFmtId="43" fontId="2" fillId="2" borderId="4" xfId="1" applyFont="1" applyFill="1" applyBorder="1" applyAlignment="1">
      <alignment vertical="center" shrinkToFit="1"/>
    </xf>
    <xf numFmtId="43" fontId="9" fillId="8" borderId="9" xfId="1" applyFont="1" applyFill="1" applyBorder="1" applyAlignment="1">
      <alignment vertical="center" shrinkToFit="1"/>
    </xf>
    <xf numFmtId="0" fontId="3" fillId="8" borderId="11" xfId="0" applyFont="1" applyFill="1" applyBorder="1" applyAlignment="1" applyProtection="1">
      <alignment horizontal="center" vertical="center"/>
      <protection locked="0"/>
    </xf>
    <xf numFmtId="43" fontId="0" fillId="0" borderId="0" xfId="1" applyFont="1"/>
    <xf numFmtId="0" fontId="0" fillId="0" borderId="0" xfId="0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0" fillId="0" borderId="12" xfId="0" applyBorder="1"/>
    <xf numFmtId="0" fontId="11" fillId="0" borderId="0" xfId="0" applyFont="1" applyAlignment="1">
      <alignment horizontal="center"/>
    </xf>
    <xf numFmtId="0" fontId="10" fillId="9" borderId="4" xfId="0" applyFont="1" applyFill="1" applyBorder="1" applyAlignment="1">
      <alignment horizontal="left" vertical="center"/>
    </xf>
    <xf numFmtId="49" fontId="0" fillId="0" borderId="4" xfId="0" applyNumberFormat="1" applyBorder="1"/>
    <xf numFmtId="0" fontId="11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/>
    <xf numFmtId="0" fontId="16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3" fillId="8" borderId="10" xfId="0" applyFont="1" applyFill="1" applyBorder="1" applyAlignment="1" applyProtection="1">
      <alignment horizontal="center" vertical="center"/>
      <protection locked="0"/>
    </xf>
    <xf numFmtId="0" fontId="3" fillId="8" borderId="11" xfId="0" applyFont="1" applyFill="1" applyBorder="1" applyAlignment="1" applyProtection="1">
      <alignment horizontal="center" vertical="center"/>
      <protection locked="0"/>
    </xf>
    <xf numFmtId="0" fontId="4" fillId="7" borderId="2" xfId="0" applyFont="1" applyFill="1" applyBorder="1" applyAlignment="1">
      <alignment horizontal="center" vertical="center"/>
    </xf>
    <xf numFmtId="49" fontId="4" fillId="2" borderId="0" xfId="0" applyNumberFormat="1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7" fillId="3" borderId="4" xfId="2" applyFont="1" applyAlignment="1" applyProtection="1">
      <alignment horizontal="center" vertical="center"/>
      <protection locked="0"/>
    </xf>
    <xf numFmtId="0" fontId="17" fillId="0" borderId="5" xfId="0" applyFont="1" applyBorder="1" applyAlignment="1">
      <alignment horizontal="center" vertical="center" wrapText="1"/>
    </xf>
    <xf numFmtId="43" fontId="2" fillId="0" borderId="4" xfId="0" applyNumberFormat="1" applyFont="1" applyBorder="1" applyAlignment="1">
      <alignment vertical="center"/>
    </xf>
    <xf numFmtId="43" fontId="3" fillId="0" borderId="4" xfId="0" applyNumberFormat="1" applyFont="1" applyBorder="1" applyAlignment="1">
      <alignment vertical="center"/>
    </xf>
    <xf numFmtId="0" fontId="3" fillId="10" borderId="1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3">
    <cellStyle name="ArticleBody" xfId="2" xr:uid="{AE707D3F-7E5F-47B8-99D1-A4E09A176FD0}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791164</xdr:colOff>
      <xdr:row>6</xdr:row>
      <xdr:rowOff>106853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8C905C1-814E-406A-B790-A8F9234F9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93695" cy="1773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2D8E9E-B9BA-469C-B8A6-B0CFA68E7954}">
  <sheetPr>
    <pageSetUpPr fitToPage="1"/>
  </sheetPr>
  <dimension ref="A1:Z124"/>
  <sheetViews>
    <sheetView showGridLines="0" tabSelected="1" topLeftCell="A91" zoomScale="70" zoomScaleNormal="70" workbookViewId="0">
      <selection activeCell="N15" sqref="N15"/>
    </sheetView>
  </sheetViews>
  <sheetFormatPr baseColWidth="10" defaultRowHeight="15" x14ac:dyDescent="0.25"/>
  <cols>
    <col min="1" max="1" width="18" style="11" bestFit="1" customWidth="1"/>
    <col min="2" max="2" width="83" style="11" bestFit="1" customWidth="1"/>
    <col min="3" max="3" width="19.7109375" style="11" customWidth="1"/>
    <col min="4" max="4" width="21.5703125" style="17" customWidth="1"/>
    <col min="5" max="5" width="21" style="17" bestFit="1" customWidth="1"/>
    <col min="6" max="6" width="16.42578125" style="17" bestFit="1" customWidth="1"/>
    <col min="7" max="7" width="16.140625" style="17" bestFit="1" customWidth="1"/>
    <col min="8" max="8" width="15.140625" style="17" bestFit="1" customWidth="1"/>
    <col min="9" max="10" width="14.42578125" style="17" bestFit="1" customWidth="1"/>
    <col min="11" max="11" width="15.140625" style="17" bestFit="1" customWidth="1"/>
    <col min="12" max="13" width="14.42578125" style="17" bestFit="1" customWidth="1"/>
    <col min="14" max="14" width="16.42578125" style="17" customWidth="1"/>
    <col min="15" max="15" width="14.42578125" style="17" bestFit="1" customWidth="1"/>
    <col min="16" max="16" width="18" style="17" customWidth="1"/>
    <col min="17" max="17" width="21.42578125" style="1" bestFit="1" customWidth="1"/>
    <col min="18" max="18" width="24.140625" style="1" bestFit="1" customWidth="1"/>
    <col min="19" max="19" width="25.140625" style="1" bestFit="1" customWidth="1"/>
    <col min="20" max="16384" width="11.42578125" style="1"/>
  </cols>
  <sheetData>
    <row r="1" spans="1:26" x14ac:dyDescent="0.25">
      <c r="A1"/>
      <c r="B1"/>
      <c r="C1"/>
      <c r="D1"/>
      <c r="E1"/>
      <c r="F1"/>
      <c r="G1"/>
      <c r="H1"/>
      <c r="I1" s="45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</row>
    <row r="2" spans="1:26" ht="28.5" x14ac:dyDescent="0.45">
      <c r="A2" s="59" t="s">
        <v>222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</row>
    <row r="3" spans="1:26" ht="23.25" x14ac:dyDescent="0.35">
      <c r="A3" s="60" t="s">
        <v>223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</row>
    <row r="4" spans="1:26" ht="23.25" x14ac:dyDescent="0.3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</row>
    <row r="5" spans="1:26" x14ac:dyDescent="0.25">
      <c r="A5" s="46"/>
      <c r="B5" s="46"/>
      <c r="C5" s="46"/>
      <c r="D5" s="46"/>
      <c r="E5" s="46"/>
      <c r="F5" s="46"/>
      <c r="G5"/>
      <c r="H5"/>
      <c r="I5" s="4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</row>
    <row r="6" spans="1:26" ht="26.25" x14ac:dyDescent="0.25">
      <c r="A6" s="47" t="s">
        <v>224</v>
      </c>
      <c r="B6" s="61">
        <v>2024</v>
      </c>
      <c r="C6" s="61"/>
      <c r="D6" s="61"/>
      <c r="E6" s="61"/>
      <c r="F6" s="61"/>
      <c r="G6" s="61"/>
      <c r="H6" s="48"/>
      <c r="I6" s="49"/>
      <c r="J6" s="48"/>
      <c r="K6" s="48"/>
      <c r="L6" s="48"/>
      <c r="M6"/>
      <c r="N6"/>
      <c r="O6"/>
      <c r="P6"/>
      <c r="Q6"/>
      <c r="R6"/>
      <c r="S6"/>
      <c r="T6"/>
      <c r="U6"/>
      <c r="V6"/>
      <c r="W6"/>
      <c r="X6"/>
      <c r="Y6"/>
      <c r="Z6"/>
    </row>
    <row r="7" spans="1:26" x14ac:dyDescent="0.25">
      <c r="A7" s="50"/>
      <c r="B7" s="51" t="s">
        <v>225</v>
      </c>
      <c r="C7" s="51"/>
      <c r="D7" s="62" t="s">
        <v>226</v>
      </c>
      <c r="E7" s="62"/>
      <c r="F7" s="62"/>
      <c r="G7" s="62"/>
      <c r="H7" s="62"/>
      <c r="I7" s="62"/>
      <c r="J7" s="62"/>
      <c r="K7" s="62"/>
      <c r="L7" s="62"/>
      <c r="M7" s="62"/>
      <c r="N7"/>
      <c r="O7"/>
      <c r="P7"/>
      <c r="Q7"/>
      <c r="R7"/>
      <c r="S7"/>
      <c r="T7"/>
      <c r="U7"/>
      <c r="V7"/>
      <c r="W7"/>
      <c r="X7"/>
      <c r="Y7" s="45"/>
      <c r="Z7"/>
    </row>
    <row r="8" spans="1:26" x14ac:dyDescent="0.25">
      <c r="A8" s="52" t="s">
        <v>227</v>
      </c>
      <c r="B8" s="53" t="s">
        <v>228</v>
      </c>
      <c r="C8" s="53"/>
      <c r="D8" s="58" t="s">
        <v>229</v>
      </c>
      <c r="E8" s="58"/>
      <c r="F8" s="58"/>
      <c r="G8" s="58"/>
      <c r="H8" s="58"/>
      <c r="I8" s="58"/>
      <c r="J8" s="58"/>
      <c r="K8" s="58"/>
      <c r="L8" s="58"/>
      <c r="M8" s="58"/>
      <c r="N8"/>
      <c r="O8"/>
      <c r="P8"/>
      <c r="Q8"/>
      <c r="R8"/>
      <c r="S8"/>
      <c r="T8"/>
      <c r="U8"/>
      <c r="V8"/>
      <c r="W8"/>
      <c r="X8"/>
      <c r="Y8" s="45"/>
      <c r="Z8"/>
    </row>
    <row r="9" spans="1:26" x14ac:dyDescent="0.25">
      <c r="A9" s="52" t="s">
        <v>230</v>
      </c>
      <c r="B9" s="53" t="s">
        <v>231</v>
      </c>
      <c r="C9" s="53"/>
      <c r="D9" s="58" t="s">
        <v>229</v>
      </c>
      <c r="E9" s="58"/>
      <c r="F9" s="58"/>
      <c r="G9" s="58"/>
      <c r="H9" s="58"/>
      <c r="I9" s="58"/>
      <c r="J9" s="58"/>
      <c r="K9" s="58"/>
      <c r="L9" s="58"/>
      <c r="M9" s="58"/>
      <c r="N9"/>
      <c r="O9"/>
      <c r="P9"/>
      <c r="Q9"/>
      <c r="R9"/>
      <c r="S9"/>
      <c r="T9"/>
      <c r="U9"/>
      <c r="V9"/>
      <c r="W9"/>
      <c r="X9"/>
      <c r="Y9" s="45"/>
      <c r="Z9"/>
    </row>
    <row r="10" spans="1:26" ht="18.75" x14ac:dyDescent="0.3">
      <c r="A10" s="52" t="s">
        <v>232</v>
      </c>
      <c r="B10" s="53" t="s">
        <v>233</v>
      </c>
      <c r="C10" s="53"/>
      <c r="D10" s="57" t="s">
        <v>234</v>
      </c>
      <c r="E10" s="57"/>
      <c r="F10" s="57"/>
      <c r="G10" s="57"/>
      <c r="H10" s="57"/>
      <c r="I10" s="57"/>
      <c r="J10" s="57"/>
      <c r="K10" s="57"/>
      <c r="L10" s="57"/>
      <c r="M10" s="57"/>
      <c r="N10"/>
      <c r="O10"/>
      <c r="P10"/>
      <c r="Q10"/>
      <c r="R10"/>
      <c r="S10"/>
      <c r="T10"/>
      <c r="U10"/>
      <c r="V10"/>
      <c r="W10" s="45"/>
      <c r="X10"/>
      <c r="Y10"/>
      <c r="Z10"/>
    </row>
    <row r="11" spans="1:26" x14ac:dyDescent="0.25">
      <c r="A11" s="46"/>
      <c r="B11" s="46"/>
      <c r="C11" s="46"/>
      <c r="D11" s="46"/>
      <c r="E11" s="46"/>
      <c r="F11" s="46"/>
      <c r="G11"/>
      <c r="H11"/>
      <c r="I11" s="45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 s="45"/>
      <c r="Y11"/>
      <c r="Z11"/>
    </row>
    <row r="12" spans="1:26" x14ac:dyDescent="0.25">
      <c r="A12" s="54" t="s">
        <v>235</v>
      </c>
      <c r="B12" s="46"/>
      <c r="C12" s="46"/>
      <c r="D12" s="46"/>
      <c r="E12" s="46"/>
      <c r="F12" s="46"/>
      <c r="G12"/>
      <c r="H12"/>
      <c r="I12" s="45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 s="45"/>
      <c r="Y12"/>
      <c r="Z12"/>
    </row>
    <row r="13" spans="1:26" x14ac:dyDescent="0.25">
      <c r="A13" s="55" t="s">
        <v>236</v>
      </c>
      <c r="B13" s="46"/>
      <c r="C13" s="46"/>
      <c r="D13" s="46"/>
      <c r="E13" s="46"/>
      <c r="F13" s="46"/>
      <c r="G13"/>
      <c r="H13"/>
      <c r="I13" s="45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 s="45"/>
      <c r="Y13" s="56"/>
      <c r="Z13" s="45"/>
    </row>
    <row r="14" spans="1:26" x14ac:dyDescent="0.25">
      <c r="A14" s="55" t="s">
        <v>237</v>
      </c>
      <c r="B14" s="46"/>
      <c r="C14" s="46"/>
      <c r="D14" s="46"/>
      <c r="E14" s="73" t="s">
        <v>245</v>
      </c>
      <c r="F14" s="74"/>
      <c r="G14" s="75"/>
      <c r="H14" s="73" t="s">
        <v>246</v>
      </c>
      <c r="I14" s="74"/>
      <c r="J14" s="75"/>
      <c r="K14" s="73" t="s">
        <v>247</v>
      </c>
      <c r="L14" s="74"/>
      <c r="M14" s="75"/>
      <c r="N14" s="73" t="s">
        <v>248</v>
      </c>
      <c r="O14" s="74"/>
      <c r="P14" s="75"/>
      <c r="Q14" s="45"/>
      <c r="R14" s="45"/>
      <c r="S14"/>
      <c r="T14" s="45"/>
      <c r="U14" s="45"/>
      <c r="V14" s="45"/>
      <c r="W14"/>
      <c r="X14" s="45"/>
      <c r="Y14" s="45"/>
      <c r="Z14" s="45"/>
    </row>
    <row r="15" spans="1:26" s="12" customFormat="1" ht="45.75" customHeight="1" x14ac:dyDescent="0.25">
      <c r="A15" s="28" t="s">
        <v>0</v>
      </c>
      <c r="B15" s="28" t="s">
        <v>1</v>
      </c>
      <c r="C15" s="65" t="s">
        <v>238</v>
      </c>
      <c r="D15" s="29" t="s">
        <v>2</v>
      </c>
      <c r="E15" s="30" t="s">
        <v>3</v>
      </c>
      <c r="F15" s="30" t="s">
        <v>4</v>
      </c>
      <c r="G15" s="30" t="s">
        <v>5</v>
      </c>
      <c r="H15" s="31" t="s">
        <v>6</v>
      </c>
      <c r="I15" s="31" t="s">
        <v>7</v>
      </c>
      <c r="J15" s="31" t="s">
        <v>8</v>
      </c>
      <c r="K15" s="31" t="s">
        <v>9</v>
      </c>
      <c r="L15" s="31" t="s">
        <v>10</v>
      </c>
      <c r="M15" s="31" t="s">
        <v>11</v>
      </c>
      <c r="N15" s="31" t="s">
        <v>12</v>
      </c>
      <c r="O15" s="31" t="s">
        <v>13</v>
      </c>
      <c r="P15" s="31" t="s">
        <v>14</v>
      </c>
      <c r="Q15" s="72" t="s">
        <v>244</v>
      </c>
    </row>
    <row r="16" spans="1:26" s="12" customFormat="1" ht="24.75" customHeight="1" x14ac:dyDescent="0.25">
      <c r="A16" s="2" t="s">
        <v>240</v>
      </c>
      <c r="B16" s="3" t="s">
        <v>15</v>
      </c>
      <c r="C16" s="66"/>
      <c r="D16" s="32">
        <f>SUM(D17:D37)</f>
        <v>113157670</v>
      </c>
      <c r="E16" s="33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5"/>
      <c r="Q16" s="14"/>
    </row>
    <row r="17" spans="1:17" s="12" customFormat="1" x14ac:dyDescent="0.25">
      <c r="A17" s="18" t="s">
        <v>16</v>
      </c>
      <c r="B17" s="4" t="s">
        <v>17</v>
      </c>
      <c r="C17" s="68">
        <v>10</v>
      </c>
      <c r="D17" s="36">
        <v>42641400</v>
      </c>
      <c r="E17" s="37">
        <v>3553450</v>
      </c>
      <c r="F17" s="37">
        <v>3553450</v>
      </c>
      <c r="G17" s="37">
        <v>3553450</v>
      </c>
      <c r="H17" s="38">
        <v>3553450</v>
      </c>
      <c r="I17" s="38">
        <v>3553450</v>
      </c>
      <c r="J17" s="38">
        <v>3553450</v>
      </c>
      <c r="K17" s="37">
        <v>3553450</v>
      </c>
      <c r="L17" s="37">
        <v>3553450</v>
      </c>
      <c r="M17" s="37">
        <v>3553450</v>
      </c>
      <c r="N17" s="38">
        <v>3553450</v>
      </c>
      <c r="O17" s="38">
        <v>3553450</v>
      </c>
      <c r="P17" s="38">
        <v>3553450</v>
      </c>
      <c r="Q17" s="70">
        <f>SUM(E17:P17)</f>
        <v>42641400</v>
      </c>
    </row>
    <row r="18" spans="1:17" s="12" customFormat="1" x14ac:dyDescent="0.25">
      <c r="A18" s="18" t="s">
        <v>18</v>
      </c>
      <c r="B18" s="4" t="s">
        <v>19</v>
      </c>
      <c r="C18" s="68">
        <v>10</v>
      </c>
      <c r="D18" s="36">
        <v>29688000</v>
      </c>
      <c r="E18" s="37">
        <v>2474000</v>
      </c>
      <c r="F18" s="37">
        <v>2474000</v>
      </c>
      <c r="G18" s="37">
        <v>2474000</v>
      </c>
      <c r="H18" s="38">
        <v>2474000</v>
      </c>
      <c r="I18" s="38">
        <v>2474000</v>
      </c>
      <c r="J18" s="38">
        <v>2474000</v>
      </c>
      <c r="K18" s="37">
        <v>2474000</v>
      </c>
      <c r="L18" s="37">
        <v>2474000</v>
      </c>
      <c r="M18" s="37">
        <v>2474000</v>
      </c>
      <c r="N18" s="38">
        <v>2474000</v>
      </c>
      <c r="O18" s="38">
        <v>2474000</v>
      </c>
      <c r="P18" s="38">
        <v>2474000</v>
      </c>
      <c r="Q18" s="70">
        <f t="shared" ref="Q18:Q81" si="0">SUM(E18:P18)</f>
        <v>29688000</v>
      </c>
    </row>
    <row r="19" spans="1:17" s="12" customFormat="1" x14ac:dyDescent="0.25">
      <c r="A19" s="18" t="s">
        <v>20</v>
      </c>
      <c r="B19" s="4" t="s">
        <v>21</v>
      </c>
      <c r="C19" s="68">
        <v>10</v>
      </c>
      <c r="D19" s="36">
        <v>420000</v>
      </c>
      <c r="E19" s="37">
        <v>35000</v>
      </c>
      <c r="F19" s="37">
        <v>35000</v>
      </c>
      <c r="G19" s="37">
        <v>35000</v>
      </c>
      <c r="H19" s="38">
        <v>35000</v>
      </c>
      <c r="I19" s="38">
        <v>35000</v>
      </c>
      <c r="J19" s="38">
        <v>35000</v>
      </c>
      <c r="K19" s="37">
        <v>35000</v>
      </c>
      <c r="L19" s="37">
        <v>35000</v>
      </c>
      <c r="M19" s="37">
        <v>35000</v>
      </c>
      <c r="N19" s="38">
        <v>35000</v>
      </c>
      <c r="O19" s="38">
        <v>35000</v>
      </c>
      <c r="P19" s="38">
        <v>35000</v>
      </c>
      <c r="Q19" s="70">
        <f t="shared" si="0"/>
        <v>420000</v>
      </c>
    </row>
    <row r="20" spans="1:17" s="12" customFormat="1" x14ac:dyDescent="0.25">
      <c r="A20" s="18" t="s">
        <v>22</v>
      </c>
      <c r="B20" s="4" t="s">
        <v>23</v>
      </c>
      <c r="C20" s="68">
        <v>10</v>
      </c>
      <c r="D20" s="36">
        <v>6062450</v>
      </c>
      <c r="E20" s="37">
        <v>0</v>
      </c>
      <c r="F20" s="37">
        <v>0</v>
      </c>
      <c r="G20" s="37">
        <v>0</v>
      </c>
      <c r="H20" s="38">
        <v>0</v>
      </c>
      <c r="I20" s="38">
        <v>0</v>
      </c>
      <c r="J20" s="38">
        <v>0</v>
      </c>
      <c r="K20" s="37">
        <v>0</v>
      </c>
      <c r="L20" s="37">
        <v>0</v>
      </c>
      <c r="M20" s="37">
        <v>0</v>
      </c>
      <c r="N20" s="38">
        <v>0</v>
      </c>
      <c r="O20" s="38">
        <v>6062450</v>
      </c>
      <c r="P20" s="38">
        <v>0</v>
      </c>
      <c r="Q20" s="70">
        <f t="shared" si="0"/>
        <v>6062450</v>
      </c>
    </row>
    <row r="21" spans="1:17" s="12" customFormat="1" x14ac:dyDescent="0.25">
      <c r="A21" s="18" t="s">
        <v>24</v>
      </c>
      <c r="B21" s="4" t="s">
        <v>25</v>
      </c>
      <c r="C21" s="68">
        <v>10</v>
      </c>
      <c r="D21" s="36">
        <v>400000</v>
      </c>
      <c r="E21" s="37">
        <v>33333.333333333336</v>
      </c>
      <c r="F21" s="37">
        <v>33333.333333333336</v>
      </c>
      <c r="G21" s="37">
        <v>33333.333333333336</v>
      </c>
      <c r="H21" s="38">
        <v>33333.333333333336</v>
      </c>
      <c r="I21" s="38">
        <v>33333.333333333336</v>
      </c>
      <c r="J21" s="38">
        <v>33333.333333333336</v>
      </c>
      <c r="K21" s="37">
        <v>33333.333333333336</v>
      </c>
      <c r="L21" s="37">
        <v>33333.333333333336</v>
      </c>
      <c r="M21" s="37">
        <v>33333.333333333336</v>
      </c>
      <c r="N21" s="38">
        <v>33333.333333333336</v>
      </c>
      <c r="O21" s="38">
        <v>33333.333333333336</v>
      </c>
      <c r="P21" s="38">
        <v>33333.333333333336</v>
      </c>
      <c r="Q21" s="70">
        <f t="shared" si="0"/>
        <v>399999.99999999994</v>
      </c>
    </row>
    <row r="22" spans="1:17" s="12" customFormat="1" x14ac:dyDescent="0.25">
      <c r="A22" s="18" t="s">
        <v>26</v>
      </c>
      <c r="B22" s="4" t="s">
        <v>27</v>
      </c>
      <c r="C22" s="68">
        <v>10</v>
      </c>
      <c r="D22" s="36">
        <v>250000</v>
      </c>
      <c r="E22" s="37">
        <v>0</v>
      </c>
      <c r="F22" s="37">
        <v>0</v>
      </c>
      <c r="G22" s="37">
        <v>62500</v>
      </c>
      <c r="H22" s="38">
        <v>0</v>
      </c>
      <c r="I22" s="38">
        <v>0</v>
      </c>
      <c r="J22" s="38">
        <v>62500</v>
      </c>
      <c r="K22" s="37">
        <v>0</v>
      </c>
      <c r="L22" s="37">
        <v>62500</v>
      </c>
      <c r="M22" s="37">
        <v>0</v>
      </c>
      <c r="N22" s="38">
        <v>62500</v>
      </c>
      <c r="O22" s="38">
        <v>0</v>
      </c>
      <c r="P22" s="38">
        <v>0</v>
      </c>
      <c r="Q22" s="70">
        <f t="shared" si="0"/>
        <v>250000</v>
      </c>
    </row>
    <row r="23" spans="1:17" s="12" customFormat="1" x14ac:dyDescent="0.25">
      <c r="A23" s="18" t="s">
        <v>28</v>
      </c>
      <c r="B23" s="4" t="s">
        <v>29</v>
      </c>
      <c r="C23" s="68">
        <v>10</v>
      </c>
      <c r="D23" s="36">
        <v>0</v>
      </c>
      <c r="E23" s="37">
        <v>0</v>
      </c>
      <c r="F23" s="37">
        <v>0</v>
      </c>
      <c r="G23" s="37">
        <v>0</v>
      </c>
      <c r="H23" s="38">
        <v>0</v>
      </c>
      <c r="I23" s="38">
        <v>0</v>
      </c>
      <c r="J23" s="38">
        <v>0</v>
      </c>
      <c r="K23" s="37">
        <v>0</v>
      </c>
      <c r="L23" s="37">
        <v>0</v>
      </c>
      <c r="M23" s="37">
        <v>0</v>
      </c>
      <c r="N23" s="38">
        <v>0</v>
      </c>
      <c r="O23" s="38">
        <v>0</v>
      </c>
      <c r="P23" s="38">
        <v>0</v>
      </c>
      <c r="Q23" s="70">
        <f t="shared" si="0"/>
        <v>0</v>
      </c>
    </row>
    <row r="24" spans="1:17" s="12" customFormat="1" x14ac:dyDescent="0.25">
      <c r="A24" s="18" t="s">
        <v>30</v>
      </c>
      <c r="B24" s="4" t="s">
        <v>31</v>
      </c>
      <c r="C24" s="68">
        <v>10</v>
      </c>
      <c r="D24" s="36">
        <v>6235283</v>
      </c>
      <c r="E24" s="37">
        <v>0</v>
      </c>
      <c r="F24" s="37">
        <v>0</v>
      </c>
      <c r="G24" s="37">
        <v>0</v>
      </c>
      <c r="H24" s="38">
        <v>0</v>
      </c>
      <c r="I24" s="38">
        <v>0</v>
      </c>
      <c r="J24" s="38">
        <v>0</v>
      </c>
      <c r="K24" s="37">
        <v>0</v>
      </c>
      <c r="L24" s="37">
        <v>0</v>
      </c>
      <c r="M24" s="37">
        <v>0</v>
      </c>
      <c r="N24" s="38">
        <v>0</v>
      </c>
      <c r="O24" s="38">
        <v>0</v>
      </c>
      <c r="P24" s="38">
        <v>6235283</v>
      </c>
      <c r="Q24" s="70">
        <f t="shared" si="0"/>
        <v>6235283</v>
      </c>
    </row>
    <row r="25" spans="1:17" s="12" customFormat="1" ht="18.75" customHeight="1" x14ac:dyDescent="0.25">
      <c r="A25" s="18" t="s">
        <v>32</v>
      </c>
      <c r="B25" s="4" t="s">
        <v>33</v>
      </c>
      <c r="C25" s="68">
        <v>10</v>
      </c>
      <c r="D25" s="36">
        <v>0</v>
      </c>
      <c r="E25" s="37">
        <v>0</v>
      </c>
      <c r="F25" s="37">
        <v>0</v>
      </c>
      <c r="G25" s="37">
        <v>0</v>
      </c>
      <c r="H25" s="38">
        <v>0</v>
      </c>
      <c r="I25" s="38">
        <v>0</v>
      </c>
      <c r="J25" s="38">
        <v>0</v>
      </c>
      <c r="K25" s="37">
        <v>0</v>
      </c>
      <c r="L25" s="37">
        <v>0</v>
      </c>
      <c r="M25" s="37">
        <v>0</v>
      </c>
      <c r="N25" s="38">
        <v>0</v>
      </c>
      <c r="O25" s="38">
        <v>0</v>
      </c>
      <c r="P25" s="38">
        <v>0</v>
      </c>
      <c r="Q25" s="70">
        <f t="shared" si="0"/>
        <v>0</v>
      </c>
    </row>
    <row r="26" spans="1:17" s="12" customFormat="1" ht="18.75" customHeight="1" x14ac:dyDescent="0.25">
      <c r="A26" s="18" t="s">
        <v>34</v>
      </c>
      <c r="B26" s="4" t="s">
        <v>35</v>
      </c>
      <c r="C26" s="68">
        <v>10</v>
      </c>
      <c r="D26" s="36">
        <v>4000000</v>
      </c>
      <c r="E26" s="37">
        <v>333333.33333333331</v>
      </c>
      <c r="F26" s="37">
        <v>333333.33333333331</v>
      </c>
      <c r="G26" s="37">
        <v>333333.33333333331</v>
      </c>
      <c r="H26" s="38">
        <v>333333.33333333331</v>
      </c>
      <c r="I26" s="38">
        <v>333333.33333333331</v>
      </c>
      <c r="J26" s="38">
        <v>333333.33333333331</v>
      </c>
      <c r="K26" s="37">
        <v>333333.33333333331</v>
      </c>
      <c r="L26" s="37">
        <v>333333.33333333331</v>
      </c>
      <c r="M26" s="37">
        <v>333333.33333333331</v>
      </c>
      <c r="N26" s="38">
        <v>333333.33333333331</v>
      </c>
      <c r="O26" s="38">
        <v>333333.33333333331</v>
      </c>
      <c r="P26" s="38">
        <v>333333.33333333331</v>
      </c>
      <c r="Q26" s="70">
        <f t="shared" si="0"/>
        <v>4000000.0000000005</v>
      </c>
    </row>
    <row r="27" spans="1:17" s="12" customFormat="1" ht="18.75" customHeight="1" x14ac:dyDescent="0.25">
      <c r="A27" s="18" t="s">
        <v>36</v>
      </c>
      <c r="B27" s="4" t="s">
        <v>37</v>
      </c>
      <c r="C27" s="68">
        <v>10</v>
      </c>
      <c r="D27" s="36">
        <v>6062450</v>
      </c>
      <c r="E27" s="37">
        <v>0</v>
      </c>
      <c r="F27" s="37">
        <v>0</v>
      </c>
      <c r="G27" s="37">
        <v>0</v>
      </c>
      <c r="H27" s="38">
        <v>6062450</v>
      </c>
      <c r="I27" s="38">
        <v>0</v>
      </c>
      <c r="J27" s="38">
        <v>0</v>
      </c>
      <c r="K27" s="37">
        <v>0</v>
      </c>
      <c r="L27" s="37">
        <v>0</v>
      </c>
      <c r="M27" s="37">
        <v>0</v>
      </c>
      <c r="N27" s="38">
        <v>0</v>
      </c>
      <c r="O27" s="38">
        <v>0</v>
      </c>
      <c r="P27" s="38">
        <v>0</v>
      </c>
      <c r="Q27" s="70">
        <f t="shared" si="0"/>
        <v>6062450</v>
      </c>
    </row>
    <row r="28" spans="1:17" s="12" customFormat="1" ht="18.75" customHeight="1" x14ac:dyDescent="0.25">
      <c r="A28" s="18" t="s">
        <v>38</v>
      </c>
      <c r="B28" s="4" t="s">
        <v>39</v>
      </c>
      <c r="C28" s="68">
        <v>10</v>
      </c>
      <c r="D28" s="36">
        <v>110000</v>
      </c>
      <c r="E28" s="37">
        <v>0</v>
      </c>
      <c r="F28" s="37">
        <v>0</v>
      </c>
      <c r="G28" s="37">
        <v>0</v>
      </c>
      <c r="H28" s="38">
        <v>0</v>
      </c>
      <c r="I28" s="38">
        <v>0</v>
      </c>
      <c r="J28" s="38">
        <v>110000</v>
      </c>
      <c r="K28" s="37">
        <v>0</v>
      </c>
      <c r="L28" s="37">
        <v>0</v>
      </c>
      <c r="M28" s="37">
        <v>0</v>
      </c>
      <c r="N28" s="38">
        <v>0</v>
      </c>
      <c r="O28" s="38">
        <v>0</v>
      </c>
      <c r="P28" s="38">
        <v>0</v>
      </c>
      <c r="Q28" s="70">
        <f t="shared" si="0"/>
        <v>110000</v>
      </c>
    </row>
    <row r="29" spans="1:17" s="12" customFormat="1" ht="18.75" customHeight="1" x14ac:dyDescent="0.25">
      <c r="A29" s="18" t="s">
        <v>40</v>
      </c>
      <c r="B29" s="4" t="s">
        <v>41</v>
      </c>
      <c r="C29" s="68">
        <v>10</v>
      </c>
      <c r="D29" s="36">
        <v>6062450</v>
      </c>
      <c r="E29" s="37">
        <v>0</v>
      </c>
      <c r="F29" s="37">
        <v>0</v>
      </c>
      <c r="G29" s="37">
        <v>0</v>
      </c>
      <c r="H29" s="38">
        <v>0</v>
      </c>
      <c r="I29" s="38">
        <v>0</v>
      </c>
      <c r="J29" s="38">
        <v>0</v>
      </c>
      <c r="K29" s="37">
        <v>0</v>
      </c>
      <c r="L29" s="37">
        <v>0</v>
      </c>
      <c r="M29" s="37">
        <v>0</v>
      </c>
      <c r="N29" s="38">
        <v>6062450</v>
      </c>
      <c r="O29" s="38">
        <v>0</v>
      </c>
      <c r="P29" s="38">
        <v>0</v>
      </c>
      <c r="Q29" s="70">
        <f t="shared" si="0"/>
        <v>6062450</v>
      </c>
    </row>
    <row r="30" spans="1:17" s="12" customFormat="1" ht="18.75" customHeight="1" x14ac:dyDescent="0.25">
      <c r="A30" s="18" t="s">
        <v>42</v>
      </c>
      <c r="B30" s="4" t="s">
        <v>43</v>
      </c>
      <c r="C30" s="68">
        <v>10</v>
      </c>
      <c r="D30" s="36">
        <v>0</v>
      </c>
      <c r="E30" s="37">
        <v>0</v>
      </c>
      <c r="F30" s="37">
        <v>0</v>
      </c>
      <c r="G30" s="37">
        <v>0</v>
      </c>
      <c r="H30" s="38">
        <v>0</v>
      </c>
      <c r="I30" s="38">
        <v>0</v>
      </c>
      <c r="J30" s="38">
        <v>0</v>
      </c>
      <c r="K30" s="37">
        <v>0</v>
      </c>
      <c r="L30" s="37">
        <v>0</v>
      </c>
      <c r="M30" s="37">
        <v>0</v>
      </c>
      <c r="N30" s="38">
        <v>0</v>
      </c>
      <c r="O30" s="38">
        <v>0</v>
      </c>
      <c r="P30" s="38">
        <v>0</v>
      </c>
      <c r="Q30" s="70">
        <f t="shared" si="0"/>
        <v>0</v>
      </c>
    </row>
    <row r="31" spans="1:17" s="12" customFormat="1" ht="18.75" customHeight="1" x14ac:dyDescent="0.25">
      <c r="A31" s="18" t="s">
        <v>44</v>
      </c>
      <c r="B31" s="4" t="s">
        <v>45</v>
      </c>
      <c r="C31" s="68">
        <v>10</v>
      </c>
      <c r="D31" s="36">
        <v>175000</v>
      </c>
      <c r="E31" s="37">
        <v>14583.333333333334</v>
      </c>
      <c r="F31" s="37">
        <v>14583.333333333334</v>
      </c>
      <c r="G31" s="37">
        <v>14583.333333333334</v>
      </c>
      <c r="H31" s="38">
        <v>14583.333333333334</v>
      </c>
      <c r="I31" s="38">
        <v>14583.333333333334</v>
      </c>
      <c r="J31" s="38">
        <v>14583.333333333334</v>
      </c>
      <c r="K31" s="37">
        <v>14583.333333333334</v>
      </c>
      <c r="L31" s="37">
        <v>14583.333333333334</v>
      </c>
      <c r="M31" s="37">
        <v>14583.333333333334</v>
      </c>
      <c r="N31" s="38">
        <v>14583.333333333334</v>
      </c>
      <c r="O31" s="38">
        <v>14583.333333333334</v>
      </c>
      <c r="P31" s="38">
        <v>14583.333333333334</v>
      </c>
      <c r="Q31" s="70">
        <f t="shared" si="0"/>
        <v>175000.00000000003</v>
      </c>
    </row>
    <row r="32" spans="1:17" s="12" customFormat="1" ht="18.75" customHeight="1" x14ac:dyDescent="0.25">
      <c r="A32" s="18" t="s">
        <v>46</v>
      </c>
      <c r="B32" s="4" t="s">
        <v>47</v>
      </c>
      <c r="C32" s="68">
        <v>10</v>
      </c>
      <c r="D32" s="36">
        <v>0</v>
      </c>
      <c r="E32" s="37">
        <v>0</v>
      </c>
      <c r="F32" s="37">
        <v>0</v>
      </c>
      <c r="G32" s="37">
        <v>0</v>
      </c>
      <c r="H32" s="38">
        <v>0</v>
      </c>
      <c r="I32" s="38">
        <v>0</v>
      </c>
      <c r="J32" s="38">
        <v>0</v>
      </c>
      <c r="K32" s="37">
        <v>0</v>
      </c>
      <c r="L32" s="37">
        <v>0</v>
      </c>
      <c r="M32" s="37">
        <v>0</v>
      </c>
      <c r="N32" s="38">
        <v>0</v>
      </c>
      <c r="O32" s="38">
        <v>0</v>
      </c>
      <c r="P32" s="38">
        <v>0</v>
      </c>
      <c r="Q32" s="70">
        <f t="shared" si="0"/>
        <v>0</v>
      </c>
    </row>
    <row r="33" spans="1:17" s="12" customFormat="1" ht="18.75" customHeight="1" x14ac:dyDescent="0.25">
      <c r="A33" s="18" t="s">
        <v>48</v>
      </c>
      <c r="B33" s="4" t="s">
        <v>49</v>
      </c>
      <c r="C33" s="68">
        <v>10</v>
      </c>
      <c r="D33" s="36">
        <v>0</v>
      </c>
      <c r="E33" s="37">
        <v>0</v>
      </c>
      <c r="F33" s="37">
        <v>0</v>
      </c>
      <c r="G33" s="37">
        <v>0</v>
      </c>
      <c r="H33" s="38">
        <v>0</v>
      </c>
      <c r="I33" s="38">
        <v>0</v>
      </c>
      <c r="J33" s="38">
        <v>0</v>
      </c>
      <c r="K33" s="37">
        <v>0</v>
      </c>
      <c r="L33" s="37">
        <v>0</v>
      </c>
      <c r="M33" s="37">
        <v>0</v>
      </c>
      <c r="N33" s="38">
        <v>0</v>
      </c>
      <c r="O33" s="38">
        <v>0</v>
      </c>
      <c r="P33" s="38">
        <v>0</v>
      </c>
      <c r="Q33" s="70">
        <f t="shared" si="0"/>
        <v>0</v>
      </c>
    </row>
    <row r="34" spans="1:17" s="12" customFormat="1" ht="18.75" customHeight="1" x14ac:dyDescent="0.25">
      <c r="A34" s="18" t="s">
        <v>50</v>
      </c>
      <c r="B34" s="4" t="s">
        <v>51</v>
      </c>
      <c r="C34" s="68">
        <v>10</v>
      </c>
      <c r="D34" s="36">
        <v>0</v>
      </c>
      <c r="E34" s="37">
        <v>0</v>
      </c>
      <c r="F34" s="37">
        <v>0</v>
      </c>
      <c r="G34" s="37">
        <v>0</v>
      </c>
      <c r="H34" s="38">
        <v>0</v>
      </c>
      <c r="I34" s="38">
        <v>0</v>
      </c>
      <c r="J34" s="38">
        <v>0</v>
      </c>
      <c r="K34" s="37">
        <v>0</v>
      </c>
      <c r="L34" s="37">
        <v>0</v>
      </c>
      <c r="M34" s="37">
        <v>0</v>
      </c>
      <c r="N34" s="38">
        <v>0</v>
      </c>
      <c r="O34" s="38">
        <v>0</v>
      </c>
      <c r="P34" s="38">
        <v>0</v>
      </c>
      <c r="Q34" s="70">
        <f t="shared" si="0"/>
        <v>0</v>
      </c>
    </row>
    <row r="35" spans="1:17" s="12" customFormat="1" ht="18.75" customHeight="1" x14ac:dyDescent="0.25">
      <c r="A35" s="18" t="s">
        <v>52</v>
      </c>
      <c r="B35" s="4" t="s">
        <v>53</v>
      </c>
      <c r="C35" s="68">
        <v>10</v>
      </c>
      <c r="D35" s="36">
        <v>5157933</v>
      </c>
      <c r="E35" s="37">
        <v>429827.75</v>
      </c>
      <c r="F35" s="37">
        <v>429827.75</v>
      </c>
      <c r="G35" s="37">
        <v>429827.75</v>
      </c>
      <c r="H35" s="38">
        <v>429827.75</v>
      </c>
      <c r="I35" s="38">
        <v>429827.75</v>
      </c>
      <c r="J35" s="38">
        <v>429827.75</v>
      </c>
      <c r="K35" s="37">
        <v>429827.75</v>
      </c>
      <c r="L35" s="37">
        <v>429827.75</v>
      </c>
      <c r="M35" s="37">
        <v>429827.75</v>
      </c>
      <c r="N35" s="38">
        <v>429827.75</v>
      </c>
      <c r="O35" s="38">
        <v>429827.75</v>
      </c>
      <c r="P35" s="38">
        <v>429827.75</v>
      </c>
      <c r="Q35" s="70">
        <f t="shared" si="0"/>
        <v>5157933</v>
      </c>
    </row>
    <row r="36" spans="1:17" s="12" customFormat="1" ht="18.75" customHeight="1" x14ac:dyDescent="0.25">
      <c r="A36" s="18" t="s">
        <v>54</v>
      </c>
      <c r="B36" s="4" t="s">
        <v>55</v>
      </c>
      <c r="C36" s="68">
        <v>10</v>
      </c>
      <c r="D36" s="36">
        <v>5165210</v>
      </c>
      <c r="E36" s="37">
        <v>430434.16666666669</v>
      </c>
      <c r="F36" s="37">
        <v>430434.16666666669</v>
      </c>
      <c r="G36" s="37">
        <v>430434.16666666669</v>
      </c>
      <c r="H36" s="38">
        <v>430434.16666666669</v>
      </c>
      <c r="I36" s="38">
        <v>430434.16666666669</v>
      </c>
      <c r="J36" s="38">
        <v>430434.16666666669</v>
      </c>
      <c r="K36" s="37">
        <v>430434.16666666669</v>
      </c>
      <c r="L36" s="37">
        <v>430434.16666666669</v>
      </c>
      <c r="M36" s="37">
        <v>430434.16666666669</v>
      </c>
      <c r="N36" s="38">
        <v>430434.16666666669</v>
      </c>
      <c r="O36" s="38">
        <v>430434.16666666669</v>
      </c>
      <c r="P36" s="38">
        <v>430434.16666666669</v>
      </c>
      <c r="Q36" s="70">
        <f t="shared" si="0"/>
        <v>5165210</v>
      </c>
    </row>
    <row r="37" spans="1:17" s="12" customFormat="1" ht="18.75" customHeight="1" x14ac:dyDescent="0.25">
      <c r="A37" s="18" t="s">
        <v>56</v>
      </c>
      <c r="B37" s="4" t="s">
        <v>57</v>
      </c>
      <c r="C37" s="68">
        <v>10</v>
      </c>
      <c r="D37" s="36">
        <v>727494</v>
      </c>
      <c r="E37" s="37">
        <v>60624.5</v>
      </c>
      <c r="F37" s="37">
        <v>60624.5</v>
      </c>
      <c r="G37" s="37">
        <v>60624.5</v>
      </c>
      <c r="H37" s="38">
        <v>60624.5</v>
      </c>
      <c r="I37" s="38">
        <v>60624.5</v>
      </c>
      <c r="J37" s="38">
        <v>60624.5</v>
      </c>
      <c r="K37" s="37">
        <v>60624.5</v>
      </c>
      <c r="L37" s="37">
        <v>60624.5</v>
      </c>
      <c r="M37" s="37">
        <v>60624.5</v>
      </c>
      <c r="N37" s="38">
        <v>60624.5</v>
      </c>
      <c r="O37" s="38">
        <v>60624.5</v>
      </c>
      <c r="P37" s="38">
        <v>60624.5</v>
      </c>
      <c r="Q37" s="70">
        <f t="shared" si="0"/>
        <v>727494</v>
      </c>
    </row>
    <row r="38" spans="1:17" s="12" customFormat="1" ht="18.75" customHeight="1" x14ac:dyDescent="0.25">
      <c r="A38" s="2" t="s">
        <v>241</v>
      </c>
      <c r="B38" s="5" t="s">
        <v>58</v>
      </c>
      <c r="C38" s="67"/>
      <c r="D38" s="39">
        <f>SUM(D39:D80)</f>
        <v>38533616.996679999</v>
      </c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70">
        <f t="shared" si="0"/>
        <v>0</v>
      </c>
    </row>
    <row r="39" spans="1:17" s="12" customFormat="1" ht="18.75" customHeight="1" x14ac:dyDescent="0.25">
      <c r="A39" s="6"/>
      <c r="B39" s="7" t="s">
        <v>59</v>
      </c>
      <c r="C39" s="69">
        <v>10</v>
      </c>
      <c r="D39" s="36"/>
      <c r="E39" s="37"/>
      <c r="F39" s="37"/>
      <c r="G39" s="37"/>
      <c r="H39" s="38"/>
      <c r="I39" s="38"/>
      <c r="J39" s="38"/>
      <c r="K39" s="37"/>
      <c r="L39" s="37"/>
      <c r="M39" s="37"/>
      <c r="N39" s="38"/>
      <c r="O39" s="38"/>
      <c r="P39" s="38"/>
      <c r="Q39" s="70">
        <f t="shared" si="0"/>
        <v>0</v>
      </c>
    </row>
    <row r="40" spans="1:17" s="12" customFormat="1" ht="18.75" customHeight="1" x14ac:dyDescent="0.25">
      <c r="A40" s="19" t="s">
        <v>60</v>
      </c>
      <c r="B40" s="9" t="s">
        <v>61</v>
      </c>
      <c r="C40" s="69">
        <v>10</v>
      </c>
      <c r="D40" s="40">
        <v>1650000</v>
      </c>
      <c r="E40" s="37">
        <v>137500</v>
      </c>
      <c r="F40" s="37">
        <v>137500</v>
      </c>
      <c r="G40" s="37">
        <v>137500</v>
      </c>
      <c r="H40" s="41">
        <v>137500</v>
      </c>
      <c r="I40" s="41">
        <v>137500</v>
      </c>
      <c r="J40" s="41">
        <v>137500</v>
      </c>
      <c r="K40" s="37">
        <v>137500</v>
      </c>
      <c r="L40" s="37">
        <v>137500</v>
      </c>
      <c r="M40" s="37">
        <v>137500</v>
      </c>
      <c r="N40" s="41">
        <v>137500</v>
      </c>
      <c r="O40" s="41">
        <v>137500</v>
      </c>
      <c r="P40" s="41">
        <v>137500</v>
      </c>
      <c r="Q40" s="70">
        <f t="shared" si="0"/>
        <v>1650000</v>
      </c>
    </row>
    <row r="41" spans="1:17" s="12" customFormat="1" ht="18.75" customHeight="1" x14ac:dyDescent="0.25">
      <c r="A41" s="20" t="s">
        <v>62</v>
      </c>
      <c r="B41" s="9" t="s">
        <v>63</v>
      </c>
      <c r="C41" s="69">
        <v>10</v>
      </c>
      <c r="D41" s="40">
        <v>0</v>
      </c>
      <c r="E41" s="37">
        <v>0</v>
      </c>
      <c r="F41" s="37">
        <v>0</v>
      </c>
      <c r="G41" s="37">
        <v>0</v>
      </c>
      <c r="H41" s="41">
        <v>0</v>
      </c>
      <c r="I41" s="41">
        <v>0</v>
      </c>
      <c r="J41" s="41">
        <v>0</v>
      </c>
      <c r="K41" s="37">
        <v>0</v>
      </c>
      <c r="L41" s="37">
        <v>0</v>
      </c>
      <c r="M41" s="37">
        <v>0</v>
      </c>
      <c r="N41" s="41">
        <v>0</v>
      </c>
      <c r="O41" s="41">
        <v>0</v>
      </c>
      <c r="P41" s="41">
        <v>0</v>
      </c>
      <c r="Q41" s="70">
        <f t="shared" si="0"/>
        <v>0</v>
      </c>
    </row>
    <row r="42" spans="1:17" s="12" customFormat="1" ht="18.75" customHeight="1" x14ac:dyDescent="0.25">
      <c r="A42" s="19" t="s">
        <v>64</v>
      </c>
      <c r="B42" s="9" t="s">
        <v>65</v>
      </c>
      <c r="C42" s="69">
        <v>10</v>
      </c>
      <c r="D42" s="40">
        <v>1800000</v>
      </c>
      <c r="E42" s="37">
        <v>150000</v>
      </c>
      <c r="F42" s="37">
        <v>150000</v>
      </c>
      <c r="G42" s="37">
        <v>150000</v>
      </c>
      <c r="H42" s="41">
        <v>150000</v>
      </c>
      <c r="I42" s="41">
        <v>150000</v>
      </c>
      <c r="J42" s="41">
        <v>150000</v>
      </c>
      <c r="K42" s="37">
        <v>150000</v>
      </c>
      <c r="L42" s="37">
        <v>150000</v>
      </c>
      <c r="M42" s="37">
        <v>150000</v>
      </c>
      <c r="N42" s="41">
        <v>150000</v>
      </c>
      <c r="O42" s="41">
        <v>150000</v>
      </c>
      <c r="P42" s="41">
        <v>150000</v>
      </c>
      <c r="Q42" s="70">
        <f t="shared" si="0"/>
        <v>1800000</v>
      </c>
    </row>
    <row r="43" spans="1:17" s="12" customFormat="1" ht="18.75" customHeight="1" x14ac:dyDescent="0.25">
      <c r="A43" s="19" t="s">
        <v>66</v>
      </c>
      <c r="B43" s="9" t="s">
        <v>67</v>
      </c>
      <c r="C43" s="69">
        <v>10</v>
      </c>
      <c r="D43" s="40">
        <v>102000</v>
      </c>
      <c r="E43" s="37">
        <v>8500</v>
      </c>
      <c r="F43" s="37">
        <v>8500</v>
      </c>
      <c r="G43" s="37">
        <v>8500</v>
      </c>
      <c r="H43" s="41">
        <v>8500</v>
      </c>
      <c r="I43" s="41">
        <v>8500</v>
      </c>
      <c r="J43" s="41">
        <v>8500</v>
      </c>
      <c r="K43" s="37">
        <v>8500</v>
      </c>
      <c r="L43" s="37">
        <v>8500</v>
      </c>
      <c r="M43" s="37">
        <v>8500</v>
      </c>
      <c r="N43" s="41">
        <v>8500</v>
      </c>
      <c r="O43" s="41">
        <v>8500</v>
      </c>
      <c r="P43" s="41">
        <v>8500</v>
      </c>
      <c r="Q43" s="70">
        <f t="shared" si="0"/>
        <v>102000</v>
      </c>
    </row>
    <row r="44" spans="1:17" s="12" customFormat="1" ht="18.75" customHeight="1" x14ac:dyDescent="0.25">
      <c r="A44" s="19" t="s">
        <v>68</v>
      </c>
      <c r="B44" s="4" t="s">
        <v>69</v>
      </c>
      <c r="C44" s="69">
        <v>10</v>
      </c>
      <c r="D44" s="36">
        <v>500000.00000000006</v>
      </c>
      <c r="E44" s="37">
        <v>76923.076923076937</v>
      </c>
      <c r="F44" s="37">
        <v>0</v>
      </c>
      <c r="G44" s="37">
        <v>38461.538461538468</v>
      </c>
      <c r="H44" s="38">
        <v>115384.6153846154</v>
      </c>
      <c r="I44" s="38">
        <v>76923.076923076937</v>
      </c>
      <c r="J44" s="38">
        <v>0</v>
      </c>
      <c r="K44" s="37">
        <v>0</v>
      </c>
      <c r="L44" s="37">
        <v>0</v>
      </c>
      <c r="M44" s="37">
        <v>76923.076923076937</v>
      </c>
      <c r="N44" s="38">
        <v>38461.538461538468</v>
      </c>
      <c r="O44" s="38">
        <v>38461.538461538468</v>
      </c>
      <c r="P44" s="38">
        <v>38461.538461538468</v>
      </c>
      <c r="Q44" s="70">
        <f t="shared" si="0"/>
        <v>500000.00000000012</v>
      </c>
    </row>
    <row r="45" spans="1:17" s="12" customFormat="1" ht="18.75" customHeight="1" x14ac:dyDescent="0.25">
      <c r="A45" s="19" t="s">
        <v>70</v>
      </c>
      <c r="B45" s="4" t="s">
        <v>69</v>
      </c>
      <c r="C45" s="69">
        <v>10</v>
      </c>
      <c r="D45" s="36">
        <v>200000</v>
      </c>
      <c r="E45" s="37">
        <v>0</v>
      </c>
      <c r="F45" s="37">
        <v>40000</v>
      </c>
      <c r="G45" s="37">
        <v>0</v>
      </c>
      <c r="H45" s="38">
        <v>80000</v>
      </c>
      <c r="I45" s="38">
        <v>0</v>
      </c>
      <c r="J45" s="38">
        <v>0</v>
      </c>
      <c r="K45" s="37">
        <v>40000</v>
      </c>
      <c r="L45" s="37">
        <v>0</v>
      </c>
      <c r="M45" s="37">
        <v>0</v>
      </c>
      <c r="N45" s="38">
        <v>40000</v>
      </c>
      <c r="O45" s="38">
        <v>0</v>
      </c>
      <c r="P45" s="38">
        <v>0</v>
      </c>
      <c r="Q45" s="70">
        <f t="shared" si="0"/>
        <v>200000</v>
      </c>
    </row>
    <row r="46" spans="1:17" s="12" customFormat="1" ht="18.75" customHeight="1" x14ac:dyDescent="0.25">
      <c r="A46" s="19" t="s">
        <v>71</v>
      </c>
      <c r="B46" s="4" t="s">
        <v>72</v>
      </c>
      <c r="C46" s="69">
        <v>10</v>
      </c>
      <c r="D46" s="36">
        <v>99999.998999999996</v>
      </c>
      <c r="E46" s="37">
        <v>0</v>
      </c>
      <c r="F46" s="37">
        <v>33333.332999999999</v>
      </c>
      <c r="G46" s="37">
        <v>0</v>
      </c>
      <c r="H46" s="38">
        <v>33333.332999999999</v>
      </c>
      <c r="I46" s="38">
        <v>0</v>
      </c>
      <c r="J46" s="38">
        <v>0</v>
      </c>
      <c r="K46" s="37">
        <v>0</v>
      </c>
      <c r="L46" s="37">
        <v>33333.332999999999</v>
      </c>
      <c r="M46" s="37">
        <v>0</v>
      </c>
      <c r="N46" s="38">
        <v>0</v>
      </c>
      <c r="O46" s="38">
        <v>0</v>
      </c>
      <c r="P46" s="38">
        <v>0</v>
      </c>
      <c r="Q46" s="70">
        <f t="shared" si="0"/>
        <v>99999.998999999996</v>
      </c>
    </row>
    <row r="47" spans="1:17" s="12" customFormat="1" ht="18.75" customHeight="1" x14ac:dyDescent="0.25">
      <c r="A47" s="18" t="s">
        <v>73</v>
      </c>
      <c r="B47" s="4" t="s">
        <v>74</v>
      </c>
      <c r="C47" s="69">
        <v>10</v>
      </c>
      <c r="D47" s="36">
        <v>300000</v>
      </c>
      <c r="E47" s="37">
        <v>7500</v>
      </c>
      <c r="F47" s="37">
        <v>16492.5</v>
      </c>
      <c r="G47" s="37">
        <v>33500</v>
      </c>
      <c r="H47" s="38">
        <v>21035</v>
      </c>
      <c r="I47" s="38">
        <v>49980</v>
      </c>
      <c r="J47" s="38">
        <v>9870</v>
      </c>
      <c r="K47" s="37">
        <v>17500</v>
      </c>
      <c r="L47" s="37">
        <v>56617.5</v>
      </c>
      <c r="M47" s="37">
        <v>7500</v>
      </c>
      <c r="N47" s="38">
        <v>48367.5</v>
      </c>
      <c r="O47" s="38">
        <v>24137.5</v>
      </c>
      <c r="P47" s="38">
        <v>7500</v>
      </c>
      <c r="Q47" s="70">
        <f t="shared" si="0"/>
        <v>300000</v>
      </c>
    </row>
    <row r="48" spans="1:17" s="12" customFormat="1" ht="18.75" customHeight="1" x14ac:dyDescent="0.25">
      <c r="A48" s="19" t="s">
        <v>75</v>
      </c>
      <c r="B48" s="4" t="s">
        <v>76</v>
      </c>
      <c r="C48" s="69">
        <v>10</v>
      </c>
      <c r="D48" s="36">
        <v>500000</v>
      </c>
      <c r="E48" s="37">
        <v>26041.666666666664</v>
      </c>
      <c r="F48" s="37">
        <v>49479.166666666664</v>
      </c>
      <c r="G48" s="37">
        <v>46875</v>
      </c>
      <c r="H48" s="38">
        <v>39062.5</v>
      </c>
      <c r="I48" s="38">
        <v>44270.833333333328</v>
      </c>
      <c r="J48" s="38">
        <v>46875</v>
      </c>
      <c r="K48" s="37">
        <v>39062.5</v>
      </c>
      <c r="L48" s="37">
        <v>44270.833333333328</v>
      </c>
      <c r="M48" s="37">
        <v>44270.833333333328</v>
      </c>
      <c r="N48" s="38">
        <v>41666.666666666664</v>
      </c>
      <c r="O48" s="38">
        <v>49479.166666666664</v>
      </c>
      <c r="P48" s="38">
        <v>28645.833333333332</v>
      </c>
      <c r="Q48" s="70">
        <f t="shared" si="0"/>
        <v>499999.99999999994</v>
      </c>
    </row>
    <row r="49" spans="1:17" s="12" customFormat="1" ht="18.75" customHeight="1" x14ac:dyDescent="0.25">
      <c r="A49" s="19" t="s">
        <v>77</v>
      </c>
      <c r="B49" s="4" t="s">
        <v>78</v>
      </c>
      <c r="C49" s="69">
        <v>10</v>
      </c>
      <c r="D49" s="36">
        <v>1000000</v>
      </c>
      <c r="E49" s="37">
        <v>0</v>
      </c>
      <c r="F49" s="37">
        <v>0</v>
      </c>
      <c r="G49" s="37">
        <v>500000</v>
      </c>
      <c r="H49" s="38">
        <v>0</v>
      </c>
      <c r="I49" s="38">
        <v>0</v>
      </c>
      <c r="J49" s="38">
        <v>333333.33333333331</v>
      </c>
      <c r="K49" s="37">
        <v>166666.66666666666</v>
      </c>
      <c r="L49" s="37">
        <v>0</v>
      </c>
      <c r="M49" s="37">
        <v>0</v>
      </c>
      <c r="N49" s="38">
        <v>0</v>
      </c>
      <c r="O49" s="38">
        <v>0</v>
      </c>
      <c r="P49" s="38">
        <v>0</v>
      </c>
      <c r="Q49" s="70">
        <f t="shared" si="0"/>
        <v>999999.99999999988</v>
      </c>
    </row>
    <row r="50" spans="1:17" s="12" customFormat="1" ht="18.75" customHeight="1" x14ac:dyDescent="0.25">
      <c r="A50" s="21" t="s">
        <v>79</v>
      </c>
      <c r="B50" s="4" t="s">
        <v>80</v>
      </c>
      <c r="C50" s="69">
        <v>10</v>
      </c>
      <c r="D50" s="36">
        <v>0</v>
      </c>
      <c r="E50" s="37">
        <v>0</v>
      </c>
      <c r="F50" s="37">
        <v>0</v>
      </c>
      <c r="G50" s="37">
        <v>0</v>
      </c>
      <c r="H50" s="38">
        <v>0</v>
      </c>
      <c r="I50" s="38">
        <v>0</v>
      </c>
      <c r="J50" s="38">
        <v>0</v>
      </c>
      <c r="K50" s="37">
        <v>0</v>
      </c>
      <c r="L50" s="37">
        <v>0</v>
      </c>
      <c r="M50" s="37">
        <v>0</v>
      </c>
      <c r="N50" s="38">
        <v>0</v>
      </c>
      <c r="O50" s="38">
        <v>0</v>
      </c>
      <c r="P50" s="38">
        <v>0</v>
      </c>
      <c r="Q50" s="70">
        <f t="shared" si="0"/>
        <v>0</v>
      </c>
    </row>
    <row r="51" spans="1:17" s="12" customFormat="1" ht="18.75" customHeight="1" x14ac:dyDescent="0.25">
      <c r="A51" s="21" t="s">
        <v>81</v>
      </c>
      <c r="B51" s="9" t="s">
        <v>82</v>
      </c>
      <c r="C51" s="69">
        <v>10</v>
      </c>
      <c r="D51" s="40">
        <v>15586617</v>
      </c>
      <c r="E51" s="37">
        <v>1298884.75</v>
      </c>
      <c r="F51" s="37">
        <v>1298884.75</v>
      </c>
      <c r="G51" s="37">
        <v>1298884.75</v>
      </c>
      <c r="H51" s="41">
        <v>1298884.75</v>
      </c>
      <c r="I51" s="41">
        <v>1298884.75</v>
      </c>
      <c r="J51" s="41">
        <v>1298884.75</v>
      </c>
      <c r="K51" s="37">
        <v>1298884.75</v>
      </c>
      <c r="L51" s="37">
        <v>1298884.75</v>
      </c>
      <c r="M51" s="37">
        <v>1298884.75</v>
      </c>
      <c r="N51" s="41">
        <v>1298884.75</v>
      </c>
      <c r="O51" s="41">
        <v>1298884.75</v>
      </c>
      <c r="P51" s="41">
        <v>1298884.75</v>
      </c>
      <c r="Q51" s="70">
        <f t="shared" si="0"/>
        <v>15586617</v>
      </c>
    </row>
    <row r="52" spans="1:17" s="12" customFormat="1" ht="18.75" customHeight="1" x14ac:dyDescent="0.25">
      <c r="A52" s="19" t="s">
        <v>83</v>
      </c>
      <c r="B52" s="4" t="s">
        <v>84</v>
      </c>
      <c r="C52" s="69">
        <v>10</v>
      </c>
      <c r="D52" s="36">
        <v>0</v>
      </c>
      <c r="E52" s="37">
        <v>0</v>
      </c>
      <c r="F52" s="37">
        <v>0</v>
      </c>
      <c r="G52" s="37">
        <v>0</v>
      </c>
      <c r="H52" s="38">
        <v>0</v>
      </c>
      <c r="I52" s="38">
        <v>0</v>
      </c>
      <c r="J52" s="38">
        <v>0</v>
      </c>
      <c r="K52" s="37">
        <v>0</v>
      </c>
      <c r="L52" s="37">
        <v>0</v>
      </c>
      <c r="M52" s="37">
        <v>0</v>
      </c>
      <c r="N52" s="38">
        <v>0</v>
      </c>
      <c r="O52" s="38">
        <v>0</v>
      </c>
      <c r="P52" s="38">
        <v>0</v>
      </c>
      <c r="Q52" s="70">
        <f t="shared" si="0"/>
        <v>0</v>
      </c>
    </row>
    <row r="53" spans="1:17" s="12" customFormat="1" ht="18.75" customHeight="1" x14ac:dyDescent="0.25">
      <c r="A53" s="19" t="s">
        <v>85</v>
      </c>
      <c r="B53" s="9" t="s">
        <v>86</v>
      </c>
      <c r="C53" s="69">
        <v>10</v>
      </c>
      <c r="D53" s="36">
        <v>100000.00079999999</v>
      </c>
      <c r="E53" s="37">
        <v>8333.3333999999995</v>
      </c>
      <c r="F53" s="37">
        <v>8333.3333999999995</v>
      </c>
      <c r="G53" s="37">
        <v>8333.3333999999995</v>
      </c>
      <c r="H53" s="38">
        <v>8333.3333999999995</v>
      </c>
      <c r="I53" s="38">
        <v>8333.3333999999995</v>
      </c>
      <c r="J53" s="38">
        <v>8333.3333999999995</v>
      </c>
      <c r="K53" s="37">
        <v>8333.3333999999995</v>
      </c>
      <c r="L53" s="37">
        <v>8333.3333999999995</v>
      </c>
      <c r="M53" s="37">
        <v>8333.3333999999995</v>
      </c>
      <c r="N53" s="38">
        <v>8333.3333999999995</v>
      </c>
      <c r="O53" s="38">
        <v>8333.3333999999995</v>
      </c>
      <c r="P53" s="38">
        <v>8333.3333999999995</v>
      </c>
      <c r="Q53" s="70">
        <f t="shared" si="0"/>
        <v>100000.00080000002</v>
      </c>
    </row>
    <row r="54" spans="1:17" s="12" customFormat="1" ht="18.75" customHeight="1" x14ac:dyDescent="0.25">
      <c r="A54" s="21" t="s">
        <v>87</v>
      </c>
      <c r="B54" s="4" t="s">
        <v>88</v>
      </c>
      <c r="C54" s="69">
        <v>10</v>
      </c>
      <c r="D54" s="36">
        <v>300000</v>
      </c>
      <c r="E54" s="37">
        <v>0</v>
      </c>
      <c r="F54" s="37">
        <v>60000</v>
      </c>
      <c r="G54" s="37">
        <v>0</v>
      </c>
      <c r="H54" s="38">
        <v>0</v>
      </c>
      <c r="I54" s="38">
        <v>120000</v>
      </c>
      <c r="J54" s="38">
        <v>0</v>
      </c>
      <c r="K54" s="37">
        <v>0</v>
      </c>
      <c r="L54" s="37">
        <v>60000</v>
      </c>
      <c r="M54" s="37">
        <v>0</v>
      </c>
      <c r="N54" s="38">
        <v>0</v>
      </c>
      <c r="O54" s="38">
        <v>60000</v>
      </c>
      <c r="P54" s="38">
        <v>0</v>
      </c>
      <c r="Q54" s="70">
        <f t="shared" si="0"/>
        <v>300000</v>
      </c>
    </row>
    <row r="55" spans="1:17" s="12" customFormat="1" ht="18.75" customHeight="1" x14ac:dyDescent="0.25">
      <c r="A55" s="21" t="s">
        <v>89</v>
      </c>
      <c r="B55" s="4" t="s">
        <v>90</v>
      </c>
      <c r="C55" s="69">
        <v>10</v>
      </c>
      <c r="D55" s="36">
        <v>0</v>
      </c>
      <c r="E55" s="37">
        <v>0</v>
      </c>
      <c r="F55" s="37">
        <v>0</v>
      </c>
      <c r="G55" s="37">
        <v>0</v>
      </c>
      <c r="H55" s="38">
        <v>0</v>
      </c>
      <c r="I55" s="38">
        <v>0</v>
      </c>
      <c r="J55" s="38">
        <v>0</v>
      </c>
      <c r="K55" s="37">
        <v>0</v>
      </c>
      <c r="L55" s="37">
        <v>0</v>
      </c>
      <c r="M55" s="37">
        <v>0</v>
      </c>
      <c r="N55" s="38">
        <v>0</v>
      </c>
      <c r="O55" s="38">
        <v>0</v>
      </c>
      <c r="P55" s="38">
        <v>0</v>
      </c>
      <c r="Q55" s="70">
        <f t="shared" si="0"/>
        <v>0</v>
      </c>
    </row>
    <row r="56" spans="1:17" s="12" customFormat="1" ht="18.75" customHeight="1" x14ac:dyDescent="0.25">
      <c r="A56" s="19" t="s">
        <v>91</v>
      </c>
      <c r="B56" s="9" t="s">
        <v>92</v>
      </c>
      <c r="C56" s="69">
        <v>10</v>
      </c>
      <c r="D56" s="36">
        <v>750000</v>
      </c>
      <c r="E56" s="37">
        <v>125000</v>
      </c>
      <c r="F56" s="37">
        <v>0</v>
      </c>
      <c r="G56" s="37">
        <v>125000</v>
      </c>
      <c r="H56" s="38">
        <v>0</v>
      </c>
      <c r="I56" s="38">
        <v>125000</v>
      </c>
      <c r="J56" s="38">
        <v>0</v>
      </c>
      <c r="K56" s="37">
        <v>125000</v>
      </c>
      <c r="L56" s="37">
        <v>0</v>
      </c>
      <c r="M56" s="37">
        <v>125000</v>
      </c>
      <c r="N56" s="38">
        <v>0</v>
      </c>
      <c r="O56" s="38">
        <v>125000</v>
      </c>
      <c r="P56" s="38">
        <v>0</v>
      </c>
      <c r="Q56" s="70">
        <f t="shared" si="0"/>
        <v>750000</v>
      </c>
    </row>
    <row r="57" spans="1:17" s="12" customFormat="1" ht="18.75" customHeight="1" x14ac:dyDescent="0.25">
      <c r="A57" s="19" t="s">
        <v>93</v>
      </c>
      <c r="B57" s="4" t="s">
        <v>94</v>
      </c>
      <c r="C57" s="69">
        <v>10</v>
      </c>
      <c r="D57" s="36">
        <v>125000</v>
      </c>
      <c r="E57" s="37">
        <v>0</v>
      </c>
      <c r="F57" s="37">
        <v>0</v>
      </c>
      <c r="G57" s="37">
        <v>0</v>
      </c>
      <c r="H57" s="38">
        <v>125000</v>
      </c>
      <c r="I57" s="38">
        <v>0</v>
      </c>
      <c r="J57" s="38">
        <v>0</v>
      </c>
      <c r="K57" s="37">
        <v>0</v>
      </c>
      <c r="L57" s="37">
        <v>0</v>
      </c>
      <c r="M57" s="37">
        <v>0</v>
      </c>
      <c r="N57" s="38">
        <v>0</v>
      </c>
      <c r="O57" s="38">
        <v>0</v>
      </c>
      <c r="P57" s="38">
        <v>0</v>
      </c>
      <c r="Q57" s="70">
        <f t="shared" si="0"/>
        <v>125000</v>
      </c>
    </row>
    <row r="58" spans="1:17" s="12" customFormat="1" ht="18.75" customHeight="1" x14ac:dyDescent="0.25">
      <c r="A58" s="19" t="s">
        <v>95</v>
      </c>
      <c r="B58" s="4" t="s">
        <v>96</v>
      </c>
      <c r="C58" s="69">
        <v>10</v>
      </c>
      <c r="D58" s="36">
        <v>2000000</v>
      </c>
      <c r="E58" s="37">
        <v>0</v>
      </c>
      <c r="F58" s="37">
        <v>500000</v>
      </c>
      <c r="G58" s="37">
        <v>0</v>
      </c>
      <c r="H58" s="38">
        <v>0</v>
      </c>
      <c r="I58" s="38">
        <v>500000</v>
      </c>
      <c r="J58" s="38">
        <v>0</v>
      </c>
      <c r="K58" s="37">
        <v>0</v>
      </c>
      <c r="L58" s="37">
        <v>500000</v>
      </c>
      <c r="M58" s="37">
        <v>0</v>
      </c>
      <c r="N58" s="38">
        <v>0</v>
      </c>
      <c r="O58" s="38">
        <v>500000</v>
      </c>
      <c r="P58" s="38">
        <v>0</v>
      </c>
      <c r="Q58" s="70">
        <f t="shared" si="0"/>
        <v>2000000</v>
      </c>
    </row>
    <row r="59" spans="1:17" s="12" customFormat="1" ht="18.75" customHeight="1" x14ac:dyDescent="0.25">
      <c r="A59" s="19" t="s">
        <v>97</v>
      </c>
      <c r="B59" s="4" t="s">
        <v>98</v>
      </c>
      <c r="C59" s="69">
        <v>10</v>
      </c>
      <c r="D59" s="36">
        <v>300000</v>
      </c>
      <c r="E59" s="37">
        <v>0</v>
      </c>
      <c r="F59" s="37">
        <v>75000</v>
      </c>
      <c r="G59" s="37">
        <v>0</v>
      </c>
      <c r="H59" s="38">
        <v>0</v>
      </c>
      <c r="I59" s="38">
        <v>75000</v>
      </c>
      <c r="J59" s="38">
        <v>0</v>
      </c>
      <c r="K59" s="37">
        <v>0</v>
      </c>
      <c r="L59" s="37">
        <v>75000</v>
      </c>
      <c r="M59" s="37">
        <v>0</v>
      </c>
      <c r="N59" s="38">
        <v>0</v>
      </c>
      <c r="O59" s="38">
        <v>75000</v>
      </c>
      <c r="P59" s="38">
        <v>0</v>
      </c>
      <c r="Q59" s="70">
        <f t="shared" si="0"/>
        <v>300000</v>
      </c>
    </row>
    <row r="60" spans="1:17" s="12" customFormat="1" ht="18.75" customHeight="1" x14ac:dyDescent="0.25">
      <c r="A60" s="19" t="s">
        <v>99</v>
      </c>
      <c r="B60" s="4" t="s">
        <v>100</v>
      </c>
      <c r="C60" s="69">
        <v>10</v>
      </c>
      <c r="D60" s="36">
        <v>100000</v>
      </c>
      <c r="E60" s="37">
        <v>0</v>
      </c>
      <c r="F60" s="37">
        <v>25000</v>
      </c>
      <c r="G60" s="37">
        <v>0</v>
      </c>
      <c r="H60" s="38">
        <v>0</v>
      </c>
      <c r="I60" s="38">
        <v>25000</v>
      </c>
      <c r="J60" s="38">
        <v>0</v>
      </c>
      <c r="K60" s="37">
        <v>0</v>
      </c>
      <c r="L60" s="37">
        <v>25000</v>
      </c>
      <c r="M60" s="37">
        <v>0</v>
      </c>
      <c r="N60" s="38">
        <v>0</v>
      </c>
      <c r="O60" s="38">
        <v>25000</v>
      </c>
      <c r="P60" s="38">
        <v>0</v>
      </c>
      <c r="Q60" s="70">
        <f t="shared" si="0"/>
        <v>100000</v>
      </c>
    </row>
    <row r="61" spans="1:17" s="12" customFormat="1" ht="18.75" customHeight="1" x14ac:dyDescent="0.25">
      <c r="A61" s="19" t="s">
        <v>101</v>
      </c>
      <c r="B61" s="4" t="s">
        <v>102</v>
      </c>
      <c r="C61" s="69">
        <v>10</v>
      </c>
      <c r="D61" s="36">
        <v>200000</v>
      </c>
      <c r="E61" s="37">
        <v>0</v>
      </c>
      <c r="F61" s="37">
        <v>50000</v>
      </c>
      <c r="G61" s="37">
        <v>0</v>
      </c>
      <c r="H61" s="38">
        <v>0</v>
      </c>
      <c r="I61" s="38">
        <v>50000</v>
      </c>
      <c r="J61" s="38">
        <v>0</v>
      </c>
      <c r="K61" s="37">
        <v>0</v>
      </c>
      <c r="L61" s="37">
        <v>50000</v>
      </c>
      <c r="M61" s="37">
        <v>0</v>
      </c>
      <c r="N61" s="38">
        <v>0</v>
      </c>
      <c r="O61" s="38">
        <v>50000</v>
      </c>
      <c r="P61" s="38">
        <v>0</v>
      </c>
      <c r="Q61" s="70">
        <f t="shared" si="0"/>
        <v>200000</v>
      </c>
    </row>
    <row r="62" spans="1:17" s="12" customFormat="1" ht="18.75" customHeight="1" x14ac:dyDescent="0.25">
      <c r="A62" s="19" t="s">
        <v>103</v>
      </c>
      <c r="B62" s="4" t="s">
        <v>104</v>
      </c>
      <c r="C62" s="69">
        <v>10</v>
      </c>
      <c r="D62" s="36">
        <v>0</v>
      </c>
      <c r="E62" s="37">
        <v>0</v>
      </c>
      <c r="F62" s="37">
        <v>0</v>
      </c>
      <c r="G62" s="37">
        <v>0</v>
      </c>
      <c r="H62" s="38">
        <v>0</v>
      </c>
      <c r="I62" s="38">
        <v>0</v>
      </c>
      <c r="J62" s="38">
        <v>0</v>
      </c>
      <c r="K62" s="37">
        <v>0</v>
      </c>
      <c r="L62" s="37">
        <v>0</v>
      </c>
      <c r="M62" s="37">
        <v>0</v>
      </c>
      <c r="N62" s="38">
        <v>0</v>
      </c>
      <c r="O62" s="38">
        <v>0</v>
      </c>
      <c r="P62" s="38">
        <v>0</v>
      </c>
      <c r="Q62" s="70">
        <f t="shared" si="0"/>
        <v>0</v>
      </c>
    </row>
    <row r="63" spans="1:17" s="12" customFormat="1" ht="18.75" customHeight="1" x14ac:dyDescent="0.25">
      <c r="A63" s="19" t="s">
        <v>105</v>
      </c>
      <c r="B63" s="4" t="s">
        <v>106</v>
      </c>
      <c r="C63" s="69">
        <v>10</v>
      </c>
      <c r="D63" s="36">
        <v>100000</v>
      </c>
      <c r="E63" s="37">
        <v>0</v>
      </c>
      <c r="F63" s="37">
        <v>0</v>
      </c>
      <c r="G63" s="37">
        <v>25000</v>
      </c>
      <c r="H63" s="38">
        <v>0</v>
      </c>
      <c r="I63" s="38">
        <v>0</v>
      </c>
      <c r="J63" s="38">
        <v>25000</v>
      </c>
      <c r="K63" s="37">
        <v>0</v>
      </c>
      <c r="L63" s="37">
        <v>0</v>
      </c>
      <c r="M63" s="37">
        <v>25000</v>
      </c>
      <c r="N63" s="38">
        <v>0</v>
      </c>
      <c r="O63" s="38">
        <v>0</v>
      </c>
      <c r="P63" s="38">
        <v>25000</v>
      </c>
      <c r="Q63" s="70">
        <f t="shared" si="0"/>
        <v>100000</v>
      </c>
    </row>
    <row r="64" spans="1:17" s="12" customFormat="1" ht="18.75" customHeight="1" x14ac:dyDescent="0.25">
      <c r="A64" s="22" t="s">
        <v>107</v>
      </c>
      <c r="B64" s="8" t="s">
        <v>108</v>
      </c>
      <c r="C64" s="69">
        <v>10</v>
      </c>
      <c r="D64" s="36">
        <v>600000</v>
      </c>
      <c r="E64" s="37">
        <v>35000</v>
      </c>
      <c r="F64" s="37">
        <v>140000</v>
      </c>
      <c r="G64" s="37">
        <v>0</v>
      </c>
      <c r="H64" s="38">
        <v>35000</v>
      </c>
      <c r="I64" s="38">
        <v>140000</v>
      </c>
      <c r="J64" s="38">
        <v>0</v>
      </c>
      <c r="K64" s="37">
        <v>35000</v>
      </c>
      <c r="L64" s="37">
        <v>90000</v>
      </c>
      <c r="M64" s="37">
        <v>0</v>
      </c>
      <c r="N64" s="38">
        <v>35000</v>
      </c>
      <c r="O64" s="38">
        <v>90000</v>
      </c>
      <c r="P64" s="38">
        <v>0</v>
      </c>
      <c r="Q64" s="70">
        <f t="shared" si="0"/>
        <v>600000</v>
      </c>
    </row>
    <row r="65" spans="1:17" s="12" customFormat="1" ht="18.75" customHeight="1" x14ac:dyDescent="0.25">
      <c r="A65" s="22" t="s">
        <v>109</v>
      </c>
      <c r="B65" s="8" t="s">
        <v>110</v>
      </c>
      <c r="C65" s="69">
        <v>10</v>
      </c>
      <c r="D65" s="36">
        <v>100000</v>
      </c>
      <c r="E65" s="37">
        <v>0</v>
      </c>
      <c r="F65" s="37">
        <v>0</v>
      </c>
      <c r="G65" s="37">
        <v>0</v>
      </c>
      <c r="H65" s="38">
        <v>0</v>
      </c>
      <c r="I65" s="38">
        <v>100000</v>
      </c>
      <c r="J65" s="38">
        <v>0</v>
      </c>
      <c r="K65" s="37">
        <v>0</v>
      </c>
      <c r="L65" s="37">
        <v>0</v>
      </c>
      <c r="M65" s="37">
        <v>0</v>
      </c>
      <c r="N65" s="38">
        <v>0</v>
      </c>
      <c r="O65" s="38">
        <v>0</v>
      </c>
      <c r="P65" s="38">
        <v>0</v>
      </c>
      <c r="Q65" s="70">
        <f t="shared" si="0"/>
        <v>100000</v>
      </c>
    </row>
    <row r="66" spans="1:17" s="12" customFormat="1" ht="18.75" customHeight="1" x14ac:dyDescent="0.25">
      <c r="A66" s="22" t="s">
        <v>111</v>
      </c>
      <c r="B66" s="8" t="s">
        <v>112</v>
      </c>
      <c r="C66" s="69">
        <v>10</v>
      </c>
      <c r="D66" s="36">
        <v>100000</v>
      </c>
      <c r="E66" s="37">
        <v>0</v>
      </c>
      <c r="F66" s="37">
        <v>25000</v>
      </c>
      <c r="G66" s="37">
        <v>0</v>
      </c>
      <c r="H66" s="38">
        <v>0</v>
      </c>
      <c r="I66" s="38">
        <v>25000</v>
      </c>
      <c r="J66" s="38">
        <v>0</v>
      </c>
      <c r="K66" s="37">
        <v>0</v>
      </c>
      <c r="L66" s="37">
        <v>25000</v>
      </c>
      <c r="M66" s="37">
        <v>0</v>
      </c>
      <c r="N66" s="38">
        <v>0</v>
      </c>
      <c r="O66" s="38">
        <v>25000</v>
      </c>
      <c r="P66" s="38">
        <v>0</v>
      </c>
      <c r="Q66" s="70">
        <f t="shared" si="0"/>
        <v>100000</v>
      </c>
    </row>
    <row r="67" spans="1:17" s="12" customFormat="1" ht="18.75" customHeight="1" x14ac:dyDescent="0.25">
      <c r="A67" s="19" t="s">
        <v>113</v>
      </c>
      <c r="B67" s="4" t="s">
        <v>114</v>
      </c>
      <c r="C67" s="69">
        <v>10</v>
      </c>
      <c r="D67" s="36">
        <v>200000</v>
      </c>
      <c r="E67" s="37">
        <v>0</v>
      </c>
      <c r="F67" s="37">
        <v>50000</v>
      </c>
      <c r="G67" s="37">
        <v>0</v>
      </c>
      <c r="H67" s="38">
        <v>0</v>
      </c>
      <c r="I67" s="38">
        <v>50000</v>
      </c>
      <c r="J67" s="38">
        <v>0</v>
      </c>
      <c r="K67" s="37">
        <v>0</v>
      </c>
      <c r="L67" s="37">
        <v>50000</v>
      </c>
      <c r="M67" s="37">
        <v>0</v>
      </c>
      <c r="N67" s="38">
        <v>0</v>
      </c>
      <c r="O67" s="38">
        <v>50000</v>
      </c>
      <c r="P67" s="38">
        <v>0</v>
      </c>
      <c r="Q67" s="70">
        <f t="shared" si="0"/>
        <v>200000</v>
      </c>
    </row>
    <row r="68" spans="1:17" s="12" customFormat="1" ht="18.75" customHeight="1" x14ac:dyDescent="0.25">
      <c r="A68" s="19" t="s">
        <v>115</v>
      </c>
      <c r="B68" s="4" t="s">
        <v>116</v>
      </c>
      <c r="C68" s="69">
        <v>10</v>
      </c>
      <c r="D68" s="36">
        <v>300000</v>
      </c>
      <c r="E68" s="37">
        <v>0</v>
      </c>
      <c r="F68" s="37">
        <v>75000</v>
      </c>
      <c r="G68" s="37">
        <v>0</v>
      </c>
      <c r="H68" s="38">
        <v>0</v>
      </c>
      <c r="I68" s="38">
        <v>75000</v>
      </c>
      <c r="J68" s="38">
        <v>0</v>
      </c>
      <c r="K68" s="37">
        <v>0</v>
      </c>
      <c r="L68" s="37">
        <v>75000</v>
      </c>
      <c r="M68" s="37">
        <v>0</v>
      </c>
      <c r="N68" s="38">
        <v>0</v>
      </c>
      <c r="O68" s="38">
        <v>75000</v>
      </c>
      <c r="P68" s="38">
        <v>0</v>
      </c>
      <c r="Q68" s="70">
        <f t="shared" si="0"/>
        <v>300000</v>
      </c>
    </row>
    <row r="69" spans="1:17" s="12" customFormat="1" ht="18.75" customHeight="1" x14ac:dyDescent="0.25">
      <c r="A69" s="19" t="s">
        <v>117</v>
      </c>
      <c r="B69" s="4" t="s">
        <v>118</v>
      </c>
      <c r="C69" s="69">
        <v>10</v>
      </c>
      <c r="D69" s="36">
        <v>1249999.996</v>
      </c>
      <c r="E69" s="37">
        <v>62499.999800000005</v>
      </c>
      <c r="F69" s="37">
        <v>62499.999800000005</v>
      </c>
      <c r="G69" s="37">
        <v>124999.99960000001</v>
      </c>
      <c r="H69" s="38">
        <v>312499.99900000001</v>
      </c>
      <c r="I69" s="38">
        <v>124999.99960000001</v>
      </c>
      <c r="J69" s="38">
        <v>62499.999800000005</v>
      </c>
      <c r="K69" s="37">
        <v>187499.99940000003</v>
      </c>
      <c r="L69" s="37">
        <v>0</v>
      </c>
      <c r="M69" s="37">
        <v>124999.99960000001</v>
      </c>
      <c r="N69" s="38">
        <v>0</v>
      </c>
      <c r="O69" s="38">
        <v>124999.99960000001</v>
      </c>
      <c r="P69" s="38">
        <v>62499.999800000005</v>
      </c>
      <c r="Q69" s="70">
        <f t="shared" si="0"/>
        <v>1249999.996</v>
      </c>
    </row>
    <row r="70" spans="1:17" s="12" customFormat="1" ht="18.75" customHeight="1" x14ac:dyDescent="0.25">
      <c r="A70" s="19" t="s">
        <v>119</v>
      </c>
      <c r="B70" s="4" t="s">
        <v>120</v>
      </c>
      <c r="C70" s="69">
        <v>10</v>
      </c>
      <c r="D70" s="36">
        <v>200000</v>
      </c>
      <c r="E70" s="37">
        <v>0</v>
      </c>
      <c r="F70" s="37">
        <v>0</v>
      </c>
      <c r="G70" s="37">
        <v>0</v>
      </c>
      <c r="H70" s="38">
        <v>0</v>
      </c>
      <c r="I70" s="38">
        <v>100000</v>
      </c>
      <c r="J70" s="38">
        <v>0</v>
      </c>
      <c r="K70" s="37">
        <v>0</v>
      </c>
      <c r="L70" s="37">
        <v>0</v>
      </c>
      <c r="M70" s="37">
        <v>0</v>
      </c>
      <c r="N70" s="38">
        <v>0</v>
      </c>
      <c r="O70" s="38">
        <v>0</v>
      </c>
      <c r="P70" s="38">
        <v>100000</v>
      </c>
      <c r="Q70" s="70">
        <f t="shared" si="0"/>
        <v>200000</v>
      </c>
    </row>
    <row r="71" spans="1:17" s="12" customFormat="1" ht="18.75" customHeight="1" x14ac:dyDescent="0.25">
      <c r="A71" s="19" t="s">
        <v>121</v>
      </c>
      <c r="B71" s="4" t="s">
        <v>122</v>
      </c>
      <c r="C71" s="69">
        <v>10</v>
      </c>
      <c r="D71" s="36">
        <v>250000</v>
      </c>
      <c r="E71" s="37">
        <v>0</v>
      </c>
      <c r="F71" s="37">
        <v>0</v>
      </c>
      <c r="G71" s="37">
        <v>0</v>
      </c>
      <c r="H71" s="38">
        <v>125000</v>
      </c>
      <c r="I71" s="38">
        <v>0</v>
      </c>
      <c r="J71" s="38">
        <v>0</v>
      </c>
      <c r="K71" s="37">
        <v>125000</v>
      </c>
      <c r="L71" s="37">
        <v>0</v>
      </c>
      <c r="M71" s="37">
        <v>0</v>
      </c>
      <c r="N71" s="38">
        <v>0</v>
      </c>
      <c r="O71" s="38">
        <v>0</v>
      </c>
      <c r="P71" s="38">
        <v>0</v>
      </c>
      <c r="Q71" s="70">
        <f t="shared" si="0"/>
        <v>250000</v>
      </c>
    </row>
    <row r="72" spans="1:17" s="12" customFormat="1" ht="18.75" customHeight="1" x14ac:dyDescent="0.25">
      <c r="A72" s="19" t="s">
        <v>123</v>
      </c>
      <c r="B72" s="4" t="s">
        <v>124</v>
      </c>
      <c r="C72" s="69">
        <v>10</v>
      </c>
      <c r="D72" s="36">
        <v>0</v>
      </c>
      <c r="E72" s="37">
        <v>0</v>
      </c>
      <c r="F72" s="37">
        <v>0</v>
      </c>
      <c r="G72" s="37">
        <v>0</v>
      </c>
      <c r="H72" s="38">
        <v>0</v>
      </c>
      <c r="I72" s="38">
        <v>0</v>
      </c>
      <c r="J72" s="38">
        <v>0</v>
      </c>
      <c r="K72" s="37">
        <v>0</v>
      </c>
      <c r="L72" s="37">
        <v>0</v>
      </c>
      <c r="M72" s="37">
        <v>0</v>
      </c>
      <c r="N72" s="38">
        <v>0</v>
      </c>
      <c r="O72" s="38">
        <v>0</v>
      </c>
      <c r="P72" s="38">
        <v>0</v>
      </c>
      <c r="Q72" s="70">
        <f t="shared" si="0"/>
        <v>0</v>
      </c>
    </row>
    <row r="73" spans="1:17" s="12" customFormat="1" ht="18.75" customHeight="1" x14ac:dyDescent="0.25">
      <c r="A73" s="19" t="s">
        <v>125</v>
      </c>
      <c r="B73" s="4" t="s">
        <v>126</v>
      </c>
      <c r="C73" s="69">
        <v>10</v>
      </c>
      <c r="D73" s="36">
        <v>0</v>
      </c>
      <c r="E73" s="37">
        <v>0</v>
      </c>
      <c r="F73" s="37">
        <v>0</v>
      </c>
      <c r="G73" s="37">
        <v>0</v>
      </c>
      <c r="H73" s="38">
        <v>0</v>
      </c>
      <c r="I73" s="38">
        <v>0</v>
      </c>
      <c r="J73" s="38">
        <v>0</v>
      </c>
      <c r="K73" s="37">
        <v>0</v>
      </c>
      <c r="L73" s="37">
        <v>0</v>
      </c>
      <c r="M73" s="37">
        <v>0</v>
      </c>
      <c r="N73" s="38">
        <v>0</v>
      </c>
      <c r="O73" s="38">
        <v>0</v>
      </c>
      <c r="P73" s="38">
        <v>0</v>
      </c>
      <c r="Q73" s="70">
        <f t="shared" si="0"/>
        <v>0</v>
      </c>
    </row>
    <row r="74" spans="1:17" s="12" customFormat="1" ht="18.75" customHeight="1" x14ac:dyDescent="0.25">
      <c r="A74" s="19" t="s">
        <v>127</v>
      </c>
      <c r="B74" s="4" t="s">
        <v>128</v>
      </c>
      <c r="C74" s="69">
        <v>10</v>
      </c>
      <c r="D74" s="36">
        <v>399999.99900000001</v>
      </c>
      <c r="E74" s="37">
        <v>0</v>
      </c>
      <c r="F74" s="37">
        <v>10256.410230769232</v>
      </c>
      <c r="G74" s="37">
        <v>41025.640923076928</v>
      </c>
      <c r="H74" s="38">
        <v>87179.486961538467</v>
      </c>
      <c r="I74" s="38">
        <v>66666.666500000007</v>
      </c>
      <c r="J74" s="38">
        <v>10256.410230769232</v>
      </c>
      <c r="K74" s="37">
        <v>66666.666500000007</v>
      </c>
      <c r="L74" s="37">
        <v>35897.435807692309</v>
      </c>
      <c r="M74" s="37">
        <v>15384.615346153849</v>
      </c>
      <c r="N74" s="38">
        <v>51282.051153846158</v>
      </c>
      <c r="O74" s="38">
        <v>15384.615346153849</v>
      </c>
      <c r="P74" s="38">
        <v>0</v>
      </c>
      <c r="Q74" s="70">
        <f t="shared" si="0"/>
        <v>399999.99900000001</v>
      </c>
    </row>
    <row r="75" spans="1:17" s="12" customFormat="1" ht="18.75" customHeight="1" x14ac:dyDescent="0.25">
      <c r="A75" s="19" t="s">
        <v>129</v>
      </c>
      <c r="B75" s="4" t="s">
        <v>130</v>
      </c>
      <c r="C75" s="69">
        <v>10</v>
      </c>
      <c r="D75" s="36">
        <v>200000</v>
      </c>
      <c r="E75" s="37">
        <v>0</v>
      </c>
      <c r="F75" s="37">
        <v>0</v>
      </c>
      <c r="G75" s="37">
        <v>50000</v>
      </c>
      <c r="H75" s="38">
        <v>0</v>
      </c>
      <c r="I75" s="38">
        <v>50000</v>
      </c>
      <c r="J75" s="38">
        <v>0</v>
      </c>
      <c r="K75" s="37">
        <v>0</v>
      </c>
      <c r="L75" s="37">
        <v>50000</v>
      </c>
      <c r="M75" s="37">
        <v>0</v>
      </c>
      <c r="N75" s="38">
        <v>50000</v>
      </c>
      <c r="O75" s="38">
        <v>0</v>
      </c>
      <c r="P75" s="38">
        <v>0</v>
      </c>
      <c r="Q75" s="70">
        <f t="shared" si="0"/>
        <v>200000</v>
      </c>
    </row>
    <row r="76" spans="1:17" s="12" customFormat="1" ht="18.75" customHeight="1" x14ac:dyDescent="0.25">
      <c r="A76" s="19" t="s">
        <v>131</v>
      </c>
      <c r="B76" s="4" t="s">
        <v>132</v>
      </c>
      <c r="C76" s="69">
        <v>10</v>
      </c>
      <c r="D76" s="36">
        <v>490000</v>
      </c>
      <c r="E76" s="37">
        <v>40833.333333333336</v>
      </c>
      <c r="F76" s="37">
        <v>40833.333333333336</v>
      </c>
      <c r="G76" s="37">
        <v>40833.333333333336</v>
      </c>
      <c r="H76" s="38">
        <v>40833.333333333336</v>
      </c>
      <c r="I76" s="38">
        <v>40833.333333333336</v>
      </c>
      <c r="J76" s="38">
        <v>40833.333333333336</v>
      </c>
      <c r="K76" s="37">
        <v>40833.333333333336</v>
      </c>
      <c r="L76" s="37">
        <v>40833.333333333336</v>
      </c>
      <c r="M76" s="37">
        <v>40833.333333333336</v>
      </c>
      <c r="N76" s="38">
        <v>40833.333333333336</v>
      </c>
      <c r="O76" s="38">
        <v>40833.333333333336</v>
      </c>
      <c r="P76" s="38">
        <v>40833.333333333336</v>
      </c>
      <c r="Q76" s="70">
        <f t="shared" si="0"/>
        <v>489999.99999999994</v>
      </c>
    </row>
    <row r="77" spans="1:17" s="12" customFormat="1" ht="18.75" customHeight="1" x14ac:dyDescent="0.25">
      <c r="A77" s="19" t="s">
        <v>133</v>
      </c>
      <c r="B77" s="4" t="s">
        <v>134</v>
      </c>
      <c r="C77" s="69">
        <v>10</v>
      </c>
      <c r="D77" s="36">
        <v>300000</v>
      </c>
      <c r="E77" s="37">
        <v>0</v>
      </c>
      <c r="F77" s="37">
        <v>42857.142857142855</v>
      </c>
      <c r="G77" s="37">
        <v>0</v>
      </c>
      <c r="H77" s="38">
        <v>128571.42857142857</v>
      </c>
      <c r="I77" s="38">
        <v>0</v>
      </c>
      <c r="J77" s="38">
        <v>0</v>
      </c>
      <c r="K77" s="37">
        <v>42857.142857142855</v>
      </c>
      <c r="L77" s="37">
        <v>0</v>
      </c>
      <c r="M77" s="37">
        <v>0</v>
      </c>
      <c r="N77" s="38">
        <v>42857.142857142855</v>
      </c>
      <c r="O77" s="38">
        <v>42857.142857142855</v>
      </c>
      <c r="P77" s="38">
        <v>0</v>
      </c>
      <c r="Q77" s="70">
        <f t="shared" si="0"/>
        <v>299999.99999999994</v>
      </c>
    </row>
    <row r="78" spans="1:17" s="12" customFormat="1" ht="18.75" customHeight="1" x14ac:dyDescent="0.25">
      <c r="A78" s="19" t="s">
        <v>135</v>
      </c>
      <c r="B78" s="4" t="s">
        <v>136</v>
      </c>
      <c r="C78" s="69">
        <v>10</v>
      </c>
      <c r="D78" s="36">
        <v>79999.997000000003</v>
      </c>
      <c r="E78" s="37">
        <v>0</v>
      </c>
      <c r="F78" s="37">
        <v>7272.7269999999999</v>
      </c>
      <c r="G78" s="37">
        <v>0</v>
      </c>
      <c r="H78" s="38">
        <v>21818.181</v>
      </c>
      <c r="I78" s="38">
        <v>14545.454</v>
      </c>
      <c r="J78" s="38">
        <v>7272.7269999999999</v>
      </c>
      <c r="K78" s="37">
        <v>0</v>
      </c>
      <c r="L78" s="37">
        <v>0</v>
      </c>
      <c r="M78" s="37">
        <v>14545.454</v>
      </c>
      <c r="N78" s="38">
        <v>0</v>
      </c>
      <c r="O78" s="38">
        <v>14545.454</v>
      </c>
      <c r="P78" s="38">
        <v>0</v>
      </c>
      <c r="Q78" s="70">
        <f t="shared" si="0"/>
        <v>79999.997000000003</v>
      </c>
    </row>
    <row r="79" spans="1:17" s="12" customFormat="1" ht="18.75" customHeight="1" x14ac:dyDescent="0.25">
      <c r="A79" s="23" t="s">
        <v>137</v>
      </c>
      <c r="B79" s="26" t="s">
        <v>138</v>
      </c>
      <c r="C79" s="69">
        <v>10</v>
      </c>
      <c r="D79" s="40">
        <v>7150000.0048799999</v>
      </c>
      <c r="E79" s="37">
        <v>595833.33374000003</v>
      </c>
      <c r="F79" s="37">
        <v>595833.33374000003</v>
      </c>
      <c r="G79" s="37">
        <v>595833.33374000003</v>
      </c>
      <c r="H79" s="41">
        <v>595833.33374000003</v>
      </c>
      <c r="I79" s="41">
        <v>595833.33374000003</v>
      </c>
      <c r="J79" s="41">
        <v>595833.33374000003</v>
      </c>
      <c r="K79" s="37">
        <v>595833.33374000003</v>
      </c>
      <c r="L79" s="37">
        <v>595833.33374000003</v>
      </c>
      <c r="M79" s="37">
        <v>595833.33374000003</v>
      </c>
      <c r="N79" s="41">
        <v>595833.33374000003</v>
      </c>
      <c r="O79" s="41">
        <v>595833.33374000003</v>
      </c>
      <c r="P79" s="41">
        <v>595833.33374000003</v>
      </c>
      <c r="Q79" s="70">
        <f t="shared" si="0"/>
        <v>7150000.004879999</v>
      </c>
    </row>
    <row r="80" spans="1:17" s="12" customFormat="1" ht="18.75" customHeight="1" x14ac:dyDescent="0.25">
      <c r="A80" s="19" t="s">
        <v>139</v>
      </c>
      <c r="B80" s="15" t="s">
        <v>140</v>
      </c>
      <c r="C80" s="69">
        <v>10</v>
      </c>
      <c r="D80" s="36">
        <v>1200000</v>
      </c>
      <c r="E80" s="37">
        <v>0</v>
      </c>
      <c r="F80" s="37">
        <v>116504.85436893205</v>
      </c>
      <c r="G80" s="37">
        <v>151456.31067961166</v>
      </c>
      <c r="H80" s="38">
        <v>93203.883495145637</v>
      </c>
      <c r="I80" s="38">
        <v>163106.79611650488</v>
      </c>
      <c r="J80" s="38">
        <v>93203.883495145637</v>
      </c>
      <c r="K80" s="37">
        <v>93203.883495145637</v>
      </c>
      <c r="L80" s="37">
        <v>128155.33980582525</v>
      </c>
      <c r="M80" s="37">
        <v>116504.85436893205</v>
      </c>
      <c r="N80" s="38">
        <v>116504.85436893205</v>
      </c>
      <c r="O80" s="38">
        <v>116504.85436893205</v>
      </c>
      <c r="P80" s="38">
        <v>11650.485436893205</v>
      </c>
      <c r="Q80" s="70">
        <f t="shared" si="0"/>
        <v>1200000.0000000002</v>
      </c>
    </row>
    <row r="81" spans="1:17" s="12" customFormat="1" ht="21.75" customHeight="1" x14ac:dyDescent="0.25">
      <c r="A81" s="2" t="s">
        <v>242</v>
      </c>
      <c r="B81" s="10" t="s">
        <v>141</v>
      </c>
      <c r="C81" s="67"/>
      <c r="D81" s="39">
        <f>SUM(D82:D106)</f>
        <v>14780000.001619961</v>
      </c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70">
        <f t="shared" si="0"/>
        <v>0</v>
      </c>
    </row>
    <row r="82" spans="1:17" s="12" customFormat="1" ht="18.75" customHeight="1" x14ac:dyDescent="0.25">
      <c r="A82" s="24" t="s">
        <v>142</v>
      </c>
      <c r="B82" s="16" t="s">
        <v>143</v>
      </c>
      <c r="C82" s="69">
        <v>10</v>
      </c>
      <c r="D82" s="36">
        <v>200000.00160000002</v>
      </c>
      <c r="E82" s="37">
        <v>50000.000400000004</v>
      </c>
      <c r="F82" s="37">
        <v>0</v>
      </c>
      <c r="G82" s="37">
        <v>0</v>
      </c>
      <c r="H82" s="38">
        <v>50000.000400000004</v>
      </c>
      <c r="I82" s="38">
        <v>0</v>
      </c>
      <c r="J82" s="38">
        <v>0</v>
      </c>
      <c r="K82" s="37">
        <v>43000.000400000004</v>
      </c>
      <c r="L82" s="37">
        <v>7000</v>
      </c>
      <c r="M82" s="37">
        <v>0</v>
      </c>
      <c r="N82" s="38">
        <v>43000.000400000004</v>
      </c>
      <c r="O82" s="38">
        <v>7000</v>
      </c>
      <c r="P82" s="38">
        <v>0</v>
      </c>
      <c r="Q82" s="70">
        <f t="shared" ref="Q82:Q122" si="1">SUM(E82:P82)</f>
        <v>200000.00160000002</v>
      </c>
    </row>
    <row r="83" spans="1:17" s="12" customFormat="1" ht="18.75" customHeight="1" x14ac:dyDescent="0.25">
      <c r="A83" s="25" t="s">
        <v>144</v>
      </c>
      <c r="B83" s="16" t="s">
        <v>145</v>
      </c>
      <c r="C83" s="69">
        <v>10</v>
      </c>
      <c r="D83" s="36">
        <v>0</v>
      </c>
      <c r="E83" s="37">
        <v>0</v>
      </c>
      <c r="F83" s="37">
        <v>0</v>
      </c>
      <c r="G83" s="37">
        <v>0</v>
      </c>
      <c r="H83" s="38">
        <v>0</v>
      </c>
      <c r="I83" s="38">
        <v>0</v>
      </c>
      <c r="J83" s="38">
        <v>0</v>
      </c>
      <c r="K83" s="37">
        <v>0</v>
      </c>
      <c r="L83" s="37">
        <v>0</v>
      </c>
      <c r="M83" s="37">
        <v>0</v>
      </c>
      <c r="N83" s="38">
        <v>0</v>
      </c>
      <c r="O83" s="38">
        <v>0</v>
      </c>
      <c r="P83" s="38">
        <v>0</v>
      </c>
      <c r="Q83" s="70">
        <f t="shared" si="1"/>
        <v>0</v>
      </c>
    </row>
    <row r="84" spans="1:17" s="12" customFormat="1" ht="18.75" customHeight="1" x14ac:dyDescent="0.25">
      <c r="A84" s="19" t="s">
        <v>146</v>
      </c>
      <c r="B84" s="4" t="s">
        <v>147</v>
      </c>
      <c r="C84" s="69">
        <v>10</v>
      </c>
      <c r="D84" s="36">
        <v>175000</v>
      </c>
      <c r="E84" s="37">
        <v>0</v>
      </c>
      <c r="F84" s="37">
        <v>0</v>
      </c>
      <c r="G84" s="37">
        <v>0</v>
      </c>
      <c r="H84" s="38">
        <v>0</v>
      </c>
      <c r="I84" s="38">
        <v>0</v>
      </c>
      <c r="J84" s="38">
        <v>0</v>
      </c>
      <c r="K84" s="37">
        <v>175000</v>
      </c>
      <c r="L84" s="37">
        <v>0</v>
      </c>
      <c r="M84" s="37">
        <v>0</v>
      </c>
      <c r="N84" s="38">
        <v>0</v>
      </c>
      <c r="O84" s="38">
        <v>0</v>
      </c>
      <c r="P84" s="38">
        <v>0</v>
      </c>
      <c r="Q84" s="70">
        <f t="shared" si="1"/>
        <v>175000</v>
      </c>
    </row>
    <row r="85" spans="1:17" s="12" customFormat="1" ht="18.75" customHeight="1" x14ac:dyDescent="0.25">
      <c r="A85" s="19" t="s">
        <v>148</v>
      </c>
      <c r="B85" s="4" t="s">
        <v>149</v>
      </c>
      <c r="C85" s="69">
        <v>10</v>
      </c>
      <c r="D85" s="36">
        <v>99999.999999959997</v>
      </c>
      <c r="E85" s="37">
        <v>8333.3333333299997</v>
      </c>
      <c r="F85" s="37">
        <v>8333.3333333299997</v>
      </c>
      <c r="G85" s="37">
        <v>8333.3333333299997</v>
      </c>
      <c r="H85" s="38">
        <v>8333.3333333299997</v>
      </c>
      <c r="I85" s="38">
        <v>8333.3333333299997</v>
      </c>
      <c r="J85" s="38">
        <v>8333.3333333299997</v>
      </c>
      <c r="K85" s="37">
        <v>8333.3333333299997</v>
      </c>
      <c r="L85" s="37">
        <v>8333.3333333299997</v>
      </c>
      <c r="M85" s="37">
        <v>8333.3333333299997</v>
      </c>
      <c r="N85" s="38">
        <v>8333.3333333299997</v>
      </c>
      <c r="O85" s="38">
        <v>8333.3333333299997</v>
      </c>
      <c r="P85" s="38">
        <v>8333.3333333299997</v>
      </c>
      <c r="Q85" s="70">
        <f t="shared" si="1"/>
        <v>99999.999999959968</v>
      </c>
    </row>
    <row r="86" spans="1:17" s="12" customFormat="1" ht="18.75" customHeight="1" x14ac:dyDescent="0.25">
      <c r="A86" s="19" t="s">
        <v>150</v>
      </c>
      <c r="B86" s="4" t="s">
        <v>151</v>
      </c>
      <c r="C86" s="69">
        <v>10</v>
      </c>
      <c r="D86" s="36">
        <v>299999.99976000004</v>
      </c>
      <c r="E86" s="37">
        <v>28262.564640000001</v>
      </c>
      <c r="F86" s="37">
        <v>29919.845399999998</v>
      </c>
      <c r="G86" s="37">
        <v>18421.1224</v>
      </c>
      <c r="H86" s="38">
        <v>27417.95464</v>
      </c>
      <c r="I86" s="38">
        <v>28844.345399999998</v>
      </c>
      <c r="J86" s="38">
        <v>19781.522399999998</v>
      </c>
      <c r="K86" s="37">
        <v>28397.354640000001</v>
      </c>
      <c r="L86" s="37">
        <v>28356.2454</v>
      </c>
      <c r="M86" s="37">
        <v>18989.322400000001</v>
      </c>
      <c r="N86" s="38">
        <v>28210.154640000001</v>
      </c>
      <c r="O86" s="38">
        <v>25544.645400000001</v>
      </c>
      <c r="P86" s="38">
        <v>17854.922399999999</v>
      </c>
      <c r="Q86" s="70">
        <f t="shared" si="1"/>
        <v>299999.99975999998</v>
      </c>
    </row>
    <row r="87" spans="1:17" s="12" customFormat="1" ht="18.75" customHeight="1" x14ac:dyDescent="0.25">
      <c r="A87" s="19" t="s">
        <v>152</v>
      </c>
      <c r="B87" s="4" t="s">
        <v>153</v>
      </c>
      <c r="C87" s="69">
        <v>10</v>
      </c>
      <c r="D87" s="36">
        <v>350000</v>
      </c>
      <c r="E87" s="37">
        <v>0</v>
      </c>
      <c r="F87" s="37">
        <v>35000</v>
      </c>
      <c r="G87" s="37">
        <v>35000</v>
      </c>
      <c r="H87" s="38">
        <v>35000</v>
      </c>
      <c r="I87" s="38">
        <v>35000</v>
      </c>
      <c r="J87" s="38">
        <v>35000</v>
      </c>
      <c r="K87" s="37">
        <v>35000</v>
      </c>
      <c r="L87" s="37">
        <v>35000</v>
      </c>
      <c r="M87" s="37">
        <v>35000</v>
      </c>
      <c r="N87" s="38">
        <v>35000</v>
      </c>
      <c r="O87" s="38">
        <v>35000</v>
      </c>
      <c r="P87" s="38">
        <v>0</v>
      </c>
      <c r="Q87" s="70">
        <f t="shared" si="1"/>
        <v>350000</v>
      </c>
    </row>
    <row r="88" spans="1:17" s="12" customFormat="1" ht="18.75" customHeight="1" x14ac:dyDescent="0.25">
      <c r="A88" s="19" t="s">
        <v>154</v>
      </c>
      <c r="B88" s="4" t="s">
        <v>155</v>
      </c>
      <c r="C88" s="69">
        <v>10</v>
      </c>
      <c r="D88" s="36">
        <v>0</v>
      </c>
      <c r="E88" s="37">
        <v>0</v>
      </c>
      <c r="F88" s="37">
        <v>0</v>
      </c>
      <c r="G88" s="37">
        <v>0</v>
      </c>
      <c r="H88" s="38">
        <v>0</v>
      </c>
      <c r="I88" s="38">
        <v>0</v>
      </c>
      <c r="J88" s="38">
        <v>0</v>
      </c>
      <c r="K88" s="37">
        <v>0</v>
      </c>
      <c r="L88" s="37">
        <v>0</v>
      </c>
      <c r="M88" s="37">
        <v>0</v>
      </c>
      <c r="N88" s="38">
        <v>0</v>
      </c>
      <c r="O88" s="38">
        <v>0</v>
      </c>
      <c r="P88" s="38">
        <v>0</v>
      </c>
      <c r="Q88" s="70">
        <f t="shared" si="1"/>
        <v>0</v>
      </c>
    </row>
    <row r="89" spans="1:17" s="12" customFormat="1" ht="18.75" customHeight="1" x14ac:dyDescent="0.25">
      <c r="A89" s="21" t="s">
        <v>156</v>
      </c>
      <c r="B89" s="8" t="s">
        <v>157</v>
      </c>
      <c r="C89" s="69">
        <v>10</v>
      </c>
      <c r="D89" s="36">
        <v>180000</v>
      </c>
      <c r="E89" s="37">
        <v>0</v>
      </c>
      <c r="F89" s="37">
        <v>0</v>
      </c>
      <c r="G89" s="37">
        <v>65454.545454545456</v>
      </c>
      <c r="H89" s="38">
        <v>0</v>
      </c>
      <c r="I89" s="38">
        <v>0</v>
      </c>
      <c r="J89" s="38">
        <v>0</v>
      </c>
      <c r="K89" s="37">
        <v>114545.45454545454</v>
      </c>
      <c r="L89" s="37">
        <v>0</v>
      </c>
      <c r="M89" s="37">
        <v>0</v>
      </c>
      <c r="N89" s="38">
        <v>0</v>
      </c>
      <c r="O89" s="38">
        <v>0</v>
      </c>
      <c r="P89" s="38">
        <v>0</v>
      </c>
      <c r="Q89" s="70">
        <f t="shared" si="1"/>
        <v>180000</v>
      </c>
    </row>
    <row r="90" spans="1:17" s="12" customFormat="1" ht="18.75" customHeight="1" x14ac:dyDescent="0.25">
      <c r="A90" s="21" t="s">
        <v>158</v>
      </c>
      <c r="B90" s="8" t="s">
        <v>159</v>
      </c>
      <c r="C90" s="69">
        <v>10</v>
      </c>
      <c r="D90" s="36">
        <v>0</v>
      </c>
      <c r="E90" s="37">
        <v>0</v>
      </c>
      <c r="F90" s="37">
        <v>0</v>
      </c>
      <c r="G90" s="37">
        <v>0</v>
      </c>
      <c r="H90" s="38">
        <v>0</v>
      </c>
      <c r="I90" s="38">
        <v>0</v>
      </c>
      <c r="J90" s="38">
        <v>0</v>
      </c>
      <c r="K90" s="37">
        <v>0</v>
      </c>
      <c r="L90" s="37">
        <v>0</v>
      </c>
      <c r="M90" s="37">
        <v>0</v>
      </c>
      <c r="N90" s="38">
        <v>0</v>
      </c>
      <c r="O90" s="38">
        <v>0</v>
      </c>
      <c r="P90" s="38">
        <v>0</v>
      </c>
      <c r="Q90" s="70">
        <f t="shared" si="1"/>
        <v>0</v>
      </c>
    </row>
    <row r="91" spans="1:17" s="12" customFormat="1" ht="18.75" customHeight="1" x14ac:dyDescent="0.25">
      <c r="A91" s="19" t="s">
        <v>160</v>
      </c>
      <c r="B91" s="4" t="s">
        <v>161</v>
      </c>
      <c r="C91" s="69">
        <v>10</v>
      </c>
      <c r="D91" s="36">
        <v>50000</v>
      </c>
      <c r="E91" s="37">
        <v>0</v>
      </c>
      <c r="F91" s="37">
        <v>0</v>
      </c>
      <c r="G91" s="37">
        <v>0</v>
      </c>
      <c r="H91" s="38">
        <v>50000</v>
      </c>
      <c r="I91" s="38">
        <v>0</v>
      </c>
      <c r="J91" s="38">
        <v>0</v>
      </c>
      <c r="K91" s="37">
        <v>0</v>
      </c>
      <c r="L91" s="37">
        <v>0</v>
      </c>
      <c r="M91" s="37">
        <v>0</v>
      </c>
      <c r="N91" s="38">
        <v>0</v>
      </c>
      <c r="O91" s="38">
        <v>0</v>
      </c>
      <c r="P91" s="38">
        <v>0</v>
      </c>
      <c r="Q91" s="70">
        <f t="shared" si="1"/>
        <v>50000</v>
      </c>
    </row>
    <row r="92" spans="1:17" s="12" customFormat="1" ht="18.75" customHeight="1" x14ac:dyDescent="0.25">
      <c r="A92" s="21" t="s">
        <v>162</v>
      </c>
      <c r="B92" s="27" t="s">
        <v>163</v>
      </c>
      <c r="C92" s="69">
        <v>10</v>
      </c>
      <c r="D92" s="40">
        <v>3330000</v>
      </c>
      <c r="E92" s="37">
        <v>832500</v>
      </c>
      <c r="F92" s="37">
        <v>0</v>
      </c>
      <c r="G92" s="37">
        <v>0</v>
      </c>
      <c r="H92" s="41">
        <v>832500</v>
      </c>
      <c r="I92" s="41">
        <v>0</v>
      </c>
      <c r="J92" s="41">
        <v>0</v>
      </c>
      <c r="K92" s="37">
        <v>832500</v>
      </c>
      <c r="L92" s="37">
        <v>0</v>
      </c>
      <c r="M92" s="37">
        <v>0</v>
      </c>
      <c r="N92" s="41">
        <v>832500</v>
      </c>
      <c r="O92" s="41">
        <v>0</v>
      </c>
      <c r="P92" s="41">
        <v>0</v>
      </c>
      <c r="Q92" s="70">
        <f t="shared" si="1"/>
        <v>3330000</v>
      </c>
    </row>
    <row r="93" spans="1:17" s="12" customFormat="1" ht="18.75" customHeight="1" x14ac:dyDescent="0.25">
      <c r="A93" s="21" t="s">
        <v>164</v>
      </c>
      <c r="B93" s="27" t="s">
        <v>165</v>
      </c>
      <c r="C93" s="69">
        <v>10</v>
      </c>
      <c r="D93" s="40">
        <v>0</v>
      </c>
      <c r="E93" s="37">
        <v>0</v>
      </c>
      <c r="F93" s="37">
        <v>0</v>
      </c>
      <c r="G93" s="37">
        <v>0</v>
      </c>
      <c r="H93" s="41">
        <v>0</v>
      </c>
      <c r="I93" s="41">
        <v>0</v>
      </c>
      <c r="J93" s="41">
        <v>0</v>
      </c>
      <c r="K93" s="37">
        <v>0</v>
      </c>
      <c r="L93" s="37">
        <v>0</v>
      </c>
      <c r="M93" s="37">
        <v>0</v>
      </c>
      <c r="N93" s="41">
        <v>0</v>
      </c>
      <c r="O93" s="41">
        <v>0</v>
      </c>
      <c r="P93" s="41">
        <v>0</v>
      </c>
      <c r="Q93" s="70">
        <f t="shared" si="1"/>
        <v>0</v>
      </c>
    </row>
    <row r="94" spans="1:17" s="12" customFormat="1" ht="18.75" customHeight="1" x14ac:dyDescent="0.25">
      <c r="A94" s="21" t="s">
        <v>166</v>
      </c>
      <c r="B94" s="8" t="s">
        <v>167</v>
      </c>
      <c r="C94" s="69">
        <v>10</v>
      </c>
      <c r="D94" s="36">
        <v>0</v>
      </c>
      <c r="E94" s="37">
        <v>0</v>
      </c>
      <c r="F94" s="37">
        <v>0</v>
      </c>
      <c r="G94" s="37">
        <v>0</v>
      </c>
      <c r="H94" s="41">
        <v>0</v>
      </c>
      <c r="I94" s="41">
        <v>0</v>
      </c>
      <c r="J94" s="41">
        <v>0</v>
      </c>
      <c r="K94" s="37">
        <v>0</v>
      </c>
      <c r="L94" s="37">
        <v>0</v>
      </c>
      <c r="M94" s="37">
        <v>0</v>
      </c>
      <c r="N94" s="38">
        <v>0</v>
      </c>
      <c r="O94" s="38">
        <v>0</v>
      </c>
      <c r="P94" s="38">
        <v>0</v>
      </c>
      <c r="Q94" s="70">
        <f t="shared" si="1"/>
        <v>0</v>
      </c>
    </row>
    <row r="95" spans="1:17" s="12" customFormat="1" ht="18.75" customHeight="1" x14ac:dyDescent="0.25">
      <c r="A95" s="19" t="s">
        <v>168</v>
      </c>
      <c r="B95" s="4" t="s">
        <v>169</v>
      </c>
      <c r="C95" s="69">
        <v>10</v>
      </c>
      <c r="D95" s="36">
        <v>0</v>
      </c>
      <c r="E95" s="37">
        <v>0</v>
      </c>
      <c r="F95" s="37">
        <v>0</v>
      </c>
      <c r="G95" s="37">
        <v>0</v>
      </c>
      <c r="H95" s="38">
        <v>0</v>
      </c>
      <c r="I95" s="38">
        <v>0</v>
      </c>
      <c r="J95" s="38">
        <v>0</v>
      </c>
      <c r="K95" s="37">
        <v>0</v>
      </c>
      <c r="L95" s="37">
        <v>0</v>
      </c>
      <c r="M95" s="37">
        <v>0</v>
      </c>
      <c r="N95" s="38">
        <v>0</v>
      </c>
      <c r="O95" s="38">
        <v>0</v>
      </c>
      <c r="P95" s="38">
        <v>0</v>
      </c>
      <c r="Q95" s="70">
        <f t="shared" si="1"/>
        <v>0</v>
      </c>
    </row>
    <row r="96" spans="1:17" s="12" customFormat="1" ht="18.75" customHeight="1" x14ac:dyDescent="0.25">
      <c r="A96" s="19" t="s">
        <v>170</v>
      </c>
      <c r="B96" s="4" t="s">
        <v>171</v>
      </c>
      <c r="C96" s="69">
        <v>10</v>
      </c>
      <c r="D96" s="36">
        <v>350000</v>
      </c>
      <c r="E96" s="37">
        <v>14944.2</v>
      </c>
      <c r="F96" s="37">
        <v>71166.600000000006</v>
      </c>
      <c r="G96" s="37">
        <v>3150</v>
      </c>
      <c r="H96" s="38">
        <v>6694.2</v>
      </c>
      <c r="I96" s="38">
        <v>77065</v>
      </c>
      <c r="J96" s="38">
        <v>4550</v>
      </c>
      <c r="K96" s="37">
        <v>6294.2</v>
      </c>
      <c r="L96" s="37">
        <v>11950</v>
      </c>
      <c r="M96" s="37">
        <v>66975</v>
      </c>
      <c r="N96" s="38">
        <v>7785.8</v>
      </c>
      <c r="O96" s="38">
        <v>10950</v>
      </c>
      <c r="P96" s="38">
        <v>68475</v>
      </c>
      <c r="Q96" s="70">
        <f t="shared" si="1"/>
        <v>350000</v>
      </c>
    </row>
    <row r="97" spans="1:17" s="12" customFormat="1" ht="18.75" customHeight="1" x14ac:dyDescent="0.25">
      <c r="A97" s="19" t="s">
        <v>172</v>
      </c>
      <c r="B97" s="4" t="s">
        <v>173</v>
      </c>
      <c r="C97" s="69">
        <v>10</v>
      </c>
      <c r="D97" s="36">
        <v>600000.00026</v>
      </c>
      <c r="E97" s="37">
        <v>154985.22091499998</v>
      </c>
      <c r="F97" s="37">
        <v>62379.051114999995</v>
      </c>
      <c r="G97" s="37">
        <v>69519.360114999989</v>
      </c>
      <c r="H97" s="38">
        <v>46981.355305000005</v>
      </c>
      <c r="I97" s="38">
        <v>49338.975514999998</v>
      </c>
      <c r="J97" s="38">
        <v>28969.834409999996</v>
      </c>
      <c r="K97" s="37">
        <v>32591.731904999993</v>
      </c>
      <c r="L97" s="37">
        <v>42123.583915000003</v>
      </c>
      <c r="M97" s="37">
        <v>46775.107019999989</v>
      </c>
      <c r="N97" s="38">
        <v>31091.128209999995</v>
      </c>
      <c r="O97" s="38">
        <v>20668.297104999998</v>
      </c>
      <c r="P97" s="38">
        <v>14576.354504999999</v>
      </c>
      <c r="Q97" s="70">
        <f t="shared" si="1"/>
        <v>600000.00003500003</v>
      </c>
    </row>
    <row r="98" spans="1:17" s="12" customFormat="1" ht="18.75" customHeight="1" x14ac:dyDescent="0.25">
      <c r="A98" s="19" t="s">
        <v>174</v>
      </c>
      <c r="B98" s="4" t="s">
        <v>175</v>
      </c>
      <c r="C98" s="69">
        <v>10</v>
      </c>
      <c r="D98" s="36">
        <v>0</v>
      </c>
      <c r="E98" s="37">
        <v>0</v>
      </c>
      <c r="F98" s="37">
        <v>0</v>
      </c>
      <c r="G98" s="37">
        <v>0</v>
      </c>
      <c r="H98" s="38">
        <v>0</v>
      </c>
      <c r="I98" s="38">
        <v>0</v>
      </c>
      <c r="J98" s="38">
        <v>0</v>
      </c>
      <c r="K98" s="37">
        <v>0</v>
      </c>
      <c r="L98" s="37">
        <v>0</v>
      </c>
      <c r="M98" s="37">
        <v>0</v>
      </c>
      <c r="N98" s="38">
        <v>0</v>
      </c>
      <c r="O98" s="38">
        <v>0</v>
      </c>
      <c r="P98" s="38">
        <v>0</v>
      </c>
      <c r="Q98" s="70">
        <f t="shared" si="1"/>
        <v>0</v>
      </c>
    </row>
    <row r="99" spans="1:17" s="12" customFormat="1" ht="18.75" customHeight="1" x14ac:dyDescent="0.25">
      <c r="A99" s="19" t="s">
        <v>176</v>
      </c>
      <c r="B99" s="4" t="s">
        <v>177</v>
      </c>
      <c r="C99" s="69">
        <v>10</v>
      </c>
      <c r="D99" s="36">
        <v>75000</v>
      </c>
      <c r="E99" s="37">
        <v>0</v>
      </c>
      <c r="F99" s="37">
        <v>18750</v>
      </c>
      <c r="G99" s="37">
        <v>0</v>
      </c>
      <c r="H99" s="38">
        <v>0</v>
      </c>
      <c r="I99" s="38">
        <v>18750</v>
      </c>
      <c r="J99" s="38">
        <v>0</v>
      </c>
      <c r="K99" s="37">
        <v>0</v>
      </c>
      <c r="L99" s="37">
        <v>18750</v>
      </c>
      <c r="M99" s="37">
        <v>0</v>
      </c>
      <c r="N99" s="38">
        <v>0</v>
      </c>
      <c r="O99" s="38">
        <v>18750</v>
      </c>
      <c r="P99" s="38">
        <v>0</v>
      </c>
      <c r="Q99" s="70">
        <f t="shared" si="1"/>
        <v>75000</v>
      </c>
    </row>
    <row r="100" spans="1:17" s="12" customFormat="1" ht="18.75" customHeight="1" x14ac:dyDescent="0.25">
      <c r="A100" s="19" t="s">
        <v>178</v>
      </c>
      <c r="B100" s="4" t="s">
        <v>179</v>
      </c>
      <c r="C100" s="69">
        <v>10</v>
      </c>
      <c r="D100" s="36">
        <v>0</v>
      </c>
      <c r="E100" s="37">
        <v>0</v>
      </c>
      <c r="F100" s="37">
        <v>0</v>
      </c>
      <c r="G100" s="37">
        <v>0</v>
      </c>
      <c r="H100" s="38">
        <v>0</v>
      </c>
      <c r="I100" s="38">
        <v>0</v>
      </c>
      <c r="J100" s="38">
        <v>0</v>
      </c>
      <c r="K100" s="37">
        <v>0</v>
      </c>
      <c r="L100" s="37">
        <v>0</v>
      </c>
      <c r="M100" s="37">
        <v>0</v>
      </c>
      <c r="N100" s="38">
        <v>0</v>
      </c>
      <c r="O100" s="38">
        <v>0</v>
      </c>
      <c r="P100" s="38">
        <v>0</v>
      </c>
      <c r="Q100" s="70">
        <f t="shared" si="1"/>
        <v>0</v>
      </c>
    </row>
    <row r="101" spans="1:17" s="12" customFormat="1" ht="18.75" customHeight="1" x14ac:dyDescent="0.25">
      <c r="A101" s="19" t="s">
        <v>180</v>
      </c>
      <c r="B101" s="4" t="s">
        <v>181</v>
      </c>
      <c r="C101" s="69">
        <v>10</v>
      </c>
      <c r="D101" s="36">
        <v>100000</v>
      </c>
      <c r="E101" s="37">
        <v>0</v>
      </c>
      <c r="F101" s="37">
        <v>25000</v>
      </c>
      <c r="G101" s="37">
        <v>0</v>
      </c>
      <c r="H101" s="38">
        <v>0</v>
      </c>
      <c r="I101" s="38">
        <v>25000</v>
      </c>
      <c r="J101" s="38">
        <v>0</v>
      </c>
      <c r="K101" s="37">
        <v>0</v>
      </c>
      <c r="L101" s="37">
        <v>25000</v>
      </c>
      <c r="M101" s="37">
        <v>0</v>
      </c>
      <c r="N101" s="38">
        <v>0</v>
      </c>
      <c r="O101" s="38">
        <v>25000</v>
      </c>
      <c r="P101" s="38">
        <v>0</v>
      </c>
      <c r="Q101" s="70">
        <f t="shared" si="1"/>
        <v>100000</v>
      </c>
    </row>
    <row r="102" spans="1:17" s="12" customFormat="1" ht="18.75" customHeight="1" x14ac:dyDescent="0.25">
      <c r="A102" s="19" t="s">
        <v>182</v>
      </c>
      <c r="B102" s="4" t="s">
        <v>183</v>
      </c>
      <c r="C102" s="69">
        <v>10</v>
      </c>
      <c r="D102" s="36">
        <v>0</v>
      </c>
      <c r="E102" s="37">
        <v>0</v>
      </c>
      <c r="F102" s="37">
        <v>0</v>
      </c>
      <c r="G102" s="37">
        <v>0</v>
      </c>
      <c r="H102" s="38">
        <v>0</v>
      </c>
      <c r="I102" s="38">
        <v>0</v>
      </c>
      <c r="J102" s="38">
        <v>0</v>
      </c>
      <c r="K102" s="37">
        <v>0</v>
      </c>
      <c r="L102" s="37">
        <v>0</v>
      </c>
      <c r="M102" s="37">
        <v>0</v>
      </c>
      <c r="N102" s="38">
        <v>0</v>
      </c>
      <c r="O102" s="38">
        <v>0</v>
      </c>
      <c r="P102" s="38">
        <v>0</v>
      </c>
      <c r="Q102" s="70">
        <f t="shared" si="1"/>
        <v>0</v>
      </c>
    </row>
    <row r="103" spans="1:17" s="12" customFormat="1" ht="18.75" customHeight="1" x14ac:dyDescent="0.25">
      <c r="A103" s="19" t="s">
        <v>184</v>
      </c>
      <c r="B103" s="4" t="s">
        <v>185</v>
      </c>
      <c r="C103" s="69">
        <v>10</v>
      </c>
      <c r="D103" s="36">
        <v>50000</v>
      </c>
      <c r="E103" s="37">
        <v>0</v>
      </c>
      <c r="F103" s="37">
        <v>16056.666666666666</v>
      </c>
      <c r="G103" s="37">
        <v>610</v>
      </c>
      <c r="H103" s="38">
        <v>0</v>
      </c>
      <c r="I103" s="38">
        <v>13056.666666666666</v>
      </c>
      <c r="J103" s="38">
        <v>3610</v>
      </c>
      <c r="K103" s="37">
        <v>0</v>
      </c>
      <c r="L103" s="37">
        <v>13056.666666666666</v>
      </c>
      <c r="M103" s="37">
        <v>610</v>
      </c>
      <c r="N103" s="38">
        <v>3000</v>
      </c>
      <c r="O103" s="38">
        <v>0</v>
      </c>
      <c r="P103" s="38">
        <v>0</v>
      </c>
      <c r="Q103" s="70">
        <f t="shared" si="1"/>
        <v>49999.999999999993</v>
      </c>
    </row>
    <row r="104" spans="1:17" s="12" customFormat="1" ht="18.75" customHeight="1" x14ac:dyDescent="0.25">
      <c r="A104" s="20" t="s">
        <v>186</v>
      </c>
      <c r="B104" s="4" t="s">
        <v>187</v>
      </c>
      <c r="C104" s="69">
        <v>10</v>
      </c>
      <c r="D104" s="36">
        <v>0</v>
      </c>
      <c r="E104" s="37">
        <v>0</v>
      </c>
      <c r="F104" s="37">
        <v>0</v>
      </c>
      <c r="G104" s="37">
        <v>0</v>
      </c>
      <c r="H104" s="38">
        <v>0</v>
      </c>
      <c r="I104" s="38">
        <v>0</v>
      </c>
      <c r="J104" s="38">
        <v>0</v>
      </c>
      <c r="K104" s="37">
        <v>0</v>
      </c>
      <c r="L104" s="37">
        <v>0</v>
      </c>
      <c r="M104" s="37">
        <v>0</v>
      </c>
      <c r="N104" s="38">
        <v>0</v>
      </c>
      <c r="O104" s="38">
        <v>0</v>
      </c>
      <c r="P104" s="38">
        <v>0</v>
      </c>
      <c r="Q104" s="70">
        <f t="shared" si="1"/>
        <v>0</v>
      </c>
    </row>
    <row r="105" spans="1:17" s="12" customFormat="1" ht="18.75" customHeight="1" x14ac:dyDescent="0.25">
      <c r="A105" s="19" t="s">
        <v>188</v>
      </c>
      <c r="B105" s="4" t="s">
        <v>189</v>
      </c>
      <c r="C105" s="69">
        <v>10</v>
      </c>
      <c r="D105" s="36">
        <v>120000</v>
      </c>
      <c r="E105" s="37">
        <v>0</v>
      </c>
      <c r="F105" s="37">
        <v>0</v>
      </c>
      <c r="G105" s="37">
        <v>10000</v>
      </c>
      <c r="H105" s="38">
        <v>20000</v>
      </c>
      <c r="I105" s="38">
        <v>15000</v>
      </c>
      <c r="J105" s="38">
        <v>0</v>
      </c>
      <c r="K105" s="37">
        <v>0</v>
      </c>
      <c r="L105" s="37">
        <v>15000</v>
      </c>
      <c r="M105" s="37">
        <v>0</v>
      </c>
      <c r="N105" s="38">
        <v>0</v>
      </c>
      <c r="O105" s="38">
        <v>60000</v>
      </c>
      <c r="P105" s="38">
        <v>0</v>
      </c>
      <c r="Q105" s="70">
        <f t="shared" si="1"/>
        <v>120000</v>
      </c>
    </row>
    <row r="106" spans="1:17" s="12" customFormat="1" ht="18.75" customHeight="1" x14ac:dyDescent="0.25">
      <c r="A106" s="19" t="s">
        <v>239</v>
      </c>
      <c r="B106" s="4" t="s">
        <v>189</v>
      </c>
      <c r="C106" s="69">
        <v>20</v>
      </c>
      <c r="D106" s="36">
        <v>8800000</v>
      </c>
      <c r="E106" s="37"/>
      <c r="F106" s="37"/>
      <c r="G106" s="37"/>
      <c r="H106" s="38"/>
      <c r="I106" s="38"/>
      <c r="J106" s="38"/>
      <c r="K106" s="37"/>
      <c r="L106" s="37"/>
      <c r="M106" s="37"/>
      <c r="N106" s="38">
        <v>8800000</v>
      </c>
      <c r="O106" s="38"/>
      <c r="P106" s="38"/>
      <c r="Q106" s="70">
        <f t="shared" si="1"/>
        <v>8800000</v>
      </c>
    </row>
    <row r="107" spans="1:17" s="12" customFormat="1" ht="25.5" customHeight="1" x14ac:dyDescent="0.25">
      <c r="A107" s="2" t="s">
        <v>243</v>
      </c>
      <c r="B107" s="10" t="s">
        <v>190</v>
      </c>
      <c r="C107" s="67"/>
      <c r="D107" s="39">
        <f>SUM(D108:D122)</f>
        <v>4132101</v>
      </c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42"/>
      <c r="P107" s="42"/>
      <c r="Q107" s="70">
        <f t="shared" si="1"/>
        <v>0</v>
      </c>
    </row>
    <row r="108" spans="1:17" s="12" customFormat="1" ht="18.75" customHeight="1" x14ac:dyDescent="0.25">
      <c r="A108" s="19" t="s">
        <v>191</v>
      </c>
      <c r="B108" s="4" t="s">
        <v>192</v>
      </c>
      <c r="C108" s="68">
        <v>10</v>
      </c>
      <c r="D108" s="36">
        <v>250000</v>
      </c>
      <c r="E108" s="37">
        <v>0</v>
      </c>
      <c r="F108" s="37">
        <v>35500</v>
      </c>
      <c r="G108" s="37">
        <v>62500</v>
      </c>
      <c r="H108" s="38">
        <v>129000</v>
      </c>
      <c r="I108" s="38">
        <v>0</v>
      </c>
      <c r="J108" s="38">
        <v>5000</v>
      </c>
      <c r="K108" s="37">
        <v>18000</v>
      </c>
      <c r="L108" s="37">
        <v>0</v>
      </c>
      <c r="M108" s="37">
        <v>0</v>
      </c>
      <c r="N108" s="38">
        <v>0</v>
      </c>
      <c r="O108" s="38">
        <v>0</v>
      </c>
      <c r="P108" s="38">
        <v>0</v>
      </c>
      <c r="Q108" s="70">
        <f t="shared" si="1"/>
        <v>250000</v>
      </c>
    </row>
    <row r="109" spans="1:17" s="12" customFormat="1" ht="18.75" customHeight="1" x14ac:dyDescent="0.25">
      <c r="A109" s="19" t="s">
        <v>193</v>
      </c>
      <c r="B109" s="4" t="s">
        <v>194</v>
      </c>
      <c r="C109" s="68">
        <v>10</v>
      </c>
      <c r="D109" s="36">
        <v>0</v>
      </c>
      <c r="E109" s="37">
        <v>0</v>
      </c>
      <c r="F109" s="37">
        <v>0</v>
      </c>
      <c r="G109" s="37">
        <v>0</v>
      </c>
      <c r="H109" s="38">
        <v>0</v>
      </c>
      <c r="I109" s="38">
        <v>0</v>
      </c>
      <c r="J109" s="38">
        <v>0</v>
      </c>
      <c r="K109" s="37">
        <v>0</v>
      </c>
      <c r="L109" s="37">
        <v>0</v>
      </c>
      <c r="M109" s="37">
        <v>0</v>
      </c>
      <c r="N109" s="38">
        <v>0</v>
      </c>
      <c r="O109" s="38">
        <v>0</v>
      </c>
      <c r="P109" s="38">
        <v>0</v>
      </c>
      <c r="Q109" s="70">
        <f t="shared" si="1"/>
        <v>0</v>
      </c>
    </row>
    <row r="110" spans="1:17" s="12" customFormat="1" ht="18.75" customHeight="1" x14ac:dyDescent="0.25">
      <c r="A110" s="19" t="s">
        <v>195</v>
      </c>
      <c r="B110" s="4" t="s">
        <v>196</v>
      </c>
      <c r="C110" s="68">
        <v>10</v>
      </c>
      <c r="D110" s="36">
        <v>350000</v>
      </c>
      <c r="E110" s="37">
        <v>2500</v>
      </c>
      <c r="F110" s="37">
        <v>96500</v>
      </c>
      <c r="G110" s="37">
        <v>0</v>
      </c>
      <c r="H110" s="38">
        <v>14500</v>
      </c>
      <c r="I110" s="38">
        <v>93000</v>
      </c>
      <c r="J110" s="38">
        <v>0</v>
      </c>
      <c r="K110" s="37">
        <v>2500</v>
      </c>
      <c r="L110" s="37">
        <v>75500</v>
      </c>
      <c r="M110" s="37">
        <v>0</v>
      </c>
      <c r="N110" s="38">
        <v>2500</v>
      </c>
      <c r="O110" s="38">
        <v>63000</v>
      </c>
      <c r="P110" s="38">
        <v>0</v>
      </c>
      <c r="Q110" s="70">
        <f t="shared" si="1"/>
        <v>350000</v>
      </c>
    </row>
    <row r="111" spans="1:17" s="12" customFormat="1" ht="18.75" customHeight="1" x14ac:dyDescent="0.25">
      <c r="A111" s="19" t="s">
        <v>197</v>
      </c>
      <c r="B111" s="4" t="s">
        <v>198</v>
      </c>
      <c r="C111" s="68">
        <v>10</v>
      </c>
      <c r="D111" s="36">
        <v>0</v>
      </c>
      <c r="E111" s="37">
        <v>0</v>
      </c>
      <c r="F111" s="37">
        <v>0</v>
      </c>
      <c r="G111" s="37">
        <v>0</v>
      </c>
      <c r="H111" s="38">
        <v>0</v>
      </c>
      <c r="I111" s="38">
        <v>0</v>
      </c>
      <c r="J111" s="38">
        <v>0</v>
      </c>
      <c r="K111" s="37">
        <v>0</v>
      </c>
      <c r="L111" s="37">
        <v>0</v>
      </c>
      <c r="M111" s="37">
        <v>0</v>
      </c>
      <c r="N111" s="38">
        <v>0</v>
      </c>
      <c r="O111" s="38">
        <v>0</v>
      </c>
      <c r="P111" s="38">
        <v>0</v>
      </c>
      <c r="Q111" s="70">
        <f t="shared" si="1"/>
        <v>0</v>
      </c>
    </row>
    <row r="112" spans="1:17" s="12" customFormat="1" ht="18.75" customHeight="1" x14ac:dyDescent="0.25">
      <c r="A112" s="19" t="s">
        <v>199</v>
      </c>
      <c r="B112" s="4" t="s">
        <v>200</v>
      </c>
      <c r="C112" s="68">
        <v>10</v>
      </c>
      <c r="D112" s="36">
        <v>0</v>
      </c>
      <c r="E112" s="37">
        <v>0</v>
      </c>
      <c r="F112" s="37">
        <v>0</v>
      </c>
      <c r="G112" s="37">
        <v>0</v>
      </c>
      <c r="H112" s="38">
        <v>0</v>
      </c>
      <c r="I112" s="38">
        <v>0</v>
      </c>
      <c r="J112" s="38">
        <v>0</v>
      </c>
      <c r="K112" s="37">
        <v>0</v>
      </c>
      <c r="L112" s="37">
        <v>0</v>
      </c>
      <c r="M112" s="37">
        <v>0</v>
      </c>
      <c r="N112" s="38">
        <v>0</v>
      </c>
      <c r="O112" s="38">
        <v>0</v>
      </c>
      <c r="P112" s="38">
        <v>0</v>
      </c>
      <c r="Q112" s="70">
        <f t="shared" si="1"/>
        <v>0</v>
      </c>
    </row>
    <row r="113" spans="1:17" s="12" customFormat="1" ht="18.75" customHeight="1" x14ac:dyDescent="0.25">
      <c r="A113" s="19" t="s">
        <v>201</v>
      </c>
      <c r="B113" s="4" t="s">
        <v>202</v>
      </c>
      <c r="C113" s="68">
        <v>10</v>
      </c>
      <c r="D113" s="36">
        <v>0</v>
      </c>
      <c r="E113" s="37">
        <v>0</v>
      </c>
      <c r="F113" s="37">
        <v>0</v>
      </c>
      <c r="G113" s="37">
        <v>0</v>
      </c>
      <c r="H113" s="38">
        <v>0</v>
      </c>
      <c r="I113" s="38">
        <v>0</v>
      </c>
      <c r="J113" s="38">
        <v>0</v>
      </c>
      <c r="K113" s="37">
        <v>0</v>
      </c>
      <c r="L113" s="37">
        <v>0</v>
      </c>
      <c r="M113" s="37">
        <v>0</v>
      </c>
      <c r="N113" s="38">
        <v>0</v>
      </c>
      <c r="O113" s="38">
        <v>0</v>
      </c>
      <c r="P113" s="38">
        <v>0</v>
      </c>
      <c r="Q113" s="70">
        <f t="shared" si="1"/>
        <v>0</v>
      </c>
    </row>
    <row r="114" spans="1:17" s="12" customFormat="1" ht="18.75" customHeight="1" x14ac:dyDescent="0.25">
      <c r="A114" s="19" t="s">
        <v>203</v>
      </c>
      <c r="B114" s="4" t="s">
        <v>204</v>
      </c>
      <c r="C114" s="68">
        <v>10</v>
      </c>
      <c r="D114" s="36">
        <v>92101</v>
      </c>
      <c r="E114" s="37">
        <v>0</v>
      </c>
      <c r="F114" s="37">
        <v>92101</v>
      </c>
      <c r="G114" s="37">
        <v>0</v>
      </c>
      <c r="H114" s="38">
        <v>0</v>
      </c>
      <c r="I114" s="38">
        <v>0</v>
      </c>
      <c r="J114" s="38">
        <v>0</v>
      </c>
      <c r="K114" s="37">
        <v>0</v>
      </c>
      <c r="L114" s="37">
        <v>0</v>
      </c>
      <c r="M114" s="37">
        <v>0</v>
      </c>
      <c r="N114" s="38">
        <v>0</v>
      </c>
      <c r="O114" s="38">
        <v>0</v>
      </c>
      <c r="P114" s="38">
        <v>0</v>
      </c>
      <c r="Q114" s="70">
        <f t="shared" si="1"/>
        <v>92101</v>
      </c>
    </row>
    <row r="115" spans="1:17" s="12" customFormat="1" ht="18.75" customHeight="1" x14ac:dyDescent="0.25">
      <c r="A115" s="19" t="s">
        <v>205</v>
      </c>
      <c r="B115" s="4" t="s">
        <v>206</v>
      </c>
      <c r="C115" s="68">
        <v>10</v>
      </c>
      <c r="D115" s="36">
        <v>3440000</v>
      </c>
      <c r="E115" s="37">
        <v>3440000</v>
      </c>
      <c r="F115" s="37">
        <v>0</v>
      </c>
      <c r="G115" s="37">
        <v>0</v>
      </c>
      <c r="H115" s="38">
        <v>0</v>
      </c>
      <c r="I115" s="38">
        <v>0</v>
      </c>
      <c r="J115" s="38">
        <v>0</v>
      </c>
      <c r="K115" s="37">
        <v>0</v>
      </c>
      <c r="L115" s="37">
        <v>0</v>
      </c>
      <c r="M115" s="37">
        <v>0</v>
      </c>
      <c r="N115" s="38">
        <v>0</v>
      </c>
      <c r="O115" s="38">
        <v>0</v>
      </c>
      <c r="P115" s="38">
        <v>0</v>
      </c>
      <c r="Q115" s="70">
        <f t="shared" si="1"/>
        <v>3440000</v>
      </c>
    </row>
    <row r="116" spans="1:17" s="12" customFormat="1" ht="18.75" customHeight="1" x14ac:dyDescent="0.25">
      <c r="A116" s="21" t="s">
        <v>207</v>
      </c>
      <c r="B116" s="8" t="s">
        <v>208</v>
      </c>
      <c r="C116" s="68">
        <v>10</v>
      </c>
      <c r="D116" s="36">
        <v>0</v>
      </c>
      <c r="E116" s="37">
        <v>0</v>
      </c>
      <c r="F116" s="37">
        <v>0</v>
      </c>
      <c r="G116" s="37">
        <v>0</v>
      </c>
      <c r="H116" s="38">
        <v>0</v>
      </c>
      <c r="I116" s="38">
        <v>0</v>
      </c>
      <c r="J116" s="38">
        <v>0</v>
      </c>
      <c r="K116" s="37">
        <v>0</v>
      </c>
      <c r="L116" s="37">
        <v>0</v>
      </c>
      <c r="M116" s="37">
        <v>0</v>
      </c>
      <c r="N116" s="38">
        <v>0</v>
      </c>
      <c r="O116" s="38">
        <v>0</v>
      </c>
      <c r="P116" s="38">
        <v>0</v>
      </c>
      <c r="Q116" s="70">
        <f t="shared" si="1"/>
        <v>0</v>
      </c>
    </row>
    <row r="117" spans="1:17" s="12" customFormat="1" ht="18.75" customHeight="1" x14ac:dyDescent="0.25">
      <c r="A117" s="19" t="s">
        <v>209</v>
      </c>
      <c r="B117" s="4" t="s">
        <v>210</v>
      </c>
      <c r="C117" s="68">
        <v>10</v>
      </c>
      <c r="D117" s="36">
        <v>0</v>
      </c>
      <c r="E117" s="37">
        <v>0</v>
      </c>
      <c r="F117" s="37">
        <v>0</v>
      </c>
      <c r="G117" s="37">
        <v>0</v>
      </c>
      <c r="H117" s="38">
        <v>0</v>
      </c>
      <c r="I117" s="38">
        <v>0</v>
      </c>
      <c r="J117" s="38">
        <v>0</v>
      </c>
      <c r="K117" s="37">
        <v>0</v>
      </c>
      <c r="L117" s="37">
        <v>0</v>
      </c>
      <c r="M117" s="37">
        <v>0</v>
      </c>
      <c r="N117" s="38">
        <v>0</v>
      </c>
      <c r="O117" s="38">
        <v>0</v>
      </c>
      <c r="P117" s="38">
        <v>0</v>
      </c>
      <c r="Q117" s="70">
        <f t="shared" si="1"/>
        <v>0</v>
      </c>
    </row>
    <row r="118" spans="1:17" s="12" customFormat="1" ht="18.75" customHeight="1" x14ac:dyDescent="0.25">
      <c r="A118" s="19" t="s">
        <v>211</v>
      </c>
      <c r="B118" s="14" t="s">
        <v>212</v>
      </c>
      <c r="C118" s="68">
        <v>10</v>
      </c>
      <c r="D118" s="36">
        <v>0</v>
      </c>
      <c r="E118" s="37">
        <v>0</v>
      </c>
      <c r="F118" s="37">
        <v>0</v>
      </c>
      <c r="G118" s="37">
        <v>0</v>
      </c>
      <c r="H118" s="38">
        <v>0</v>
      </c>
      <c r="I118" s="38">
        <v>0</v>
      </c>
      <c r="J118" s="38">
        <v>0</v>
      </c>
      <c r="K118" s="37">
        <v>0</v>
      </c>
      <c r="L118" s="37">
        <v>0</v>
      </c>
      <c r="M118" s="37">
        <v>0</v>
      </c>
      <c r="N118" s="38">
        <v>0</v>
      </c>
      <c r="O118" s="38">
        <v>0</v>
      </c>
      <c r="P118" s="38">
        <v>0</v>
      </c>
      <c r="Q118" s="70">
        <f t="shared" si="1"/>
        <v>0</v>
      </c>
    </row>
    <row r="119" spans="1:17" s="12" customFormat="1" ht="18.75" customHeight="1" x14ac:dyDescent="0.25">
      <c r="A119" s="19" t="s">
        <v>213</v>
      </c>
      <c r="B119" s="4" t="s">
        <v>214</v>
      </c>
      <c r="C119" s="68">
        <v>10</v>
      </c>
      <c r="D119" s="36">
        <v>0</v>
      </c>
      <c r="E119" s="37">
        <v>0</v>
      </c>
      <c r="F119" s="37">
        <v>0</v>
      </c>
      <c r="G119" s="37">
        <v>0</v>
      </c>
      <c r="H119" s="38">
        <v>0</v>
      </c>
      <c r="I119" s="38">
        <v>0</v>
      </c>
      <c r="J119" s="38">
        <v>0</v>
      </c>
      <c r="K119" s="37">
        <v>0</v>
      </c>
      <c r="L119" s="37">
        <v>0</v>
      </c>
      <c r="M119" s="37">
        <v>0</v>
      </c>
      <c r="N119" s="38">
        <v>0</v>
      </c>
      <c r="O119" s="38">
        <v>0</v>
      </c>
      <c r="P119" s="38">
        <v>0</v>
      </c>
      <c r="Q119" s="70">
        <f t="shared" si="1"/>
        <v>0</v>
      </c>
    </row>
    <row r="120" spans="1:17" s="12" customFormat="1" ht="18.75" customHeight="1" x14ac:dyDescent="0.25">
      <c r="A120" s="19" t="s">
        <v>215</v>
      </c>
      <c r="B120" s="4" t="s">
        <v>216</v>
      </c>
      <c r="C120" s="68">
        <v>10</v>
      </c>
      <c r="D120" s="36">
        <v>0</v>
      </c>
      <c r="E120" s="37">
        <v>0</v>
      </c>
      <c r="F120" s="37">
        <v>0</v>
      </c>
      <c r="G120" s="37">
        <v>0</v>
      </c>
      <c r="H120" s="38">
        <v>0</v>
      </c>
      <c r="I120" s="38">
        <v>0</v>
      </c>
      <c r="J120" s="38">
        <v>0</v>
      </c>
      <c r="K120" s="37">
        <v>0</v>
      </c>
      <c r="L120" s="37">
        <v>0</v>
      </c>
      <c r="M120" s="37">
        <v>0</v>
      </c>
      <c r="N120" s="38">
        <v>0</v>
      </c>
      <c r="O120" s="38">
        <v>0</v>
      </c>
      <c r="P120" s="38">
        <v>0</v>
      </c>
      <c r="Q120" s="70">
        <f t="shared" si="1"/>
        <v>0</v>
      </c>
    </row>
    <row r="121" spans="1:17" s="12" customFormat="1" ht="18.75" customHeight="1" x14ac:dyDescent="0.25">
      <c r="A121" s="18" t="s">
        <v>217</v>
      </c>
      <c r="B121" s="4" t="s">
        <v>218</v>
      </c>
      <c r="C121" s="68">
        <v>10</v>
      </c>
      <c r="D121" s="36">
        <v>0</v>
      </c>
      <c r="E121" s="37">
        <v>0</v>
      </c>
      <c r="F121" s="37">
        <v>0</v>
      </c>
      <c r="G121" s="37">
        <v>0</v>
      </c>
      <c r="H121" s="38">
        <v>0</v>
      </c>
      <c r="I121" s="38">
        <v>0</v>
      </c>
      <c r="J121" s="38">
        <v>0</v>
      </c>
      <c r="K121" s="37">
        <v>0</v>
      </c>
      <c r="L121" s="37">
        <v>0</v>
      </c>
      <c r="M121" s="37">
        <v>0</v>
      </c>
      <c r="N121" s="38">
        <v>0</v>
      </c>
      <c r="O121" s="38">
        <v>0</v>
      </c>
      <c r="P121" s="38">
        <v>0</v>
      </c>
      <c r="Q121" s="70">
        <f t="shared" si="1"/>
        <v>0</v>
      </c>
    </row>
    <row r="122" spans="1:17" s="12" customFormat="1" ht="18.75" customHeight="1" x14ac:dyDescent="0.25">
      <c r="A122" s="18" t="s">
        <v>219</v>
      </c>
      <c r="B122" s="4" t="s">
        <v>220</v>
      </c>
      <c r="C122" s="68">
        <v>10</v>
      </c>
      <c r="D122" s="36">
        <v>0</v>
      </c>
      <c r="E122" s="37">
        <v>0</v>
      </c>
      <c r="F122" s="37">
        <v>0</v>
      </c>
      <c r="G122" s="37">
        <v>0</v>
      </c>
      <c r="H122" s="38">
        <v>0</v>
      </c>
      <c r="I122" s="38">
        <v>0</v>
      </c>
      <c r="J122" s="38">
        <v>0</v>
      </c>
      <c r="K122" s="37">
        <v>0</v>
      </c>
      <c r="L122" s="37">
        <v>0</v>
      </c>
      <c r="M122" s="37">
        <v>0</v>
      </c>
      <c r="N122" s="38">
        <v>0</v>
      </c>
      <c r="O122" s="38">
        <v>0</v>
      </c>
      <c r="P122" s="38">
        <v>0</v>
      </c>
      <c r="Q122" s="70">
        <f t="shared" si="1"/>
        <v>0</v>
      </c>
    </row>
    <row r="123" spans="1:17" s="13" customFormat="1" ht="30.75" customHeight="1" thickBot="1" x14ac:dyDescent="0.3">
      <c r="A123" s="63" t="s">
        <v>221</v>
      </c>
      <c r="B123" s="64"/>
      <c r="C123" s="44"/>
      <c r="D123" s="43">
        <f>D107+D81+D38+D16</f>
        <v>170603387.99829996</v>
      </c>
      <c r="E123" s="43">
        <v>14468961.229818074</v>
      </c>
      <c r="F123" s="43">
        <v>11473873.797578508</v>
      </c>
      <c r="G123" s="43">
        <v>11076278.018107101</v>
      </c>
      <c r="H123" s="43">
        <v>18104436.438231058</v>
      </c>
      <c r="I123" s="43">
        <v>11943352.314527912</v>
      </c>
      <c r="J123" s="43">
        <v>10470527.211142579</v>
      </c>
      <c r="K123" s="43">
        <v>11839090.100882739</v>
      </c>
      <c r="L123" s="43">
        <v>11245315.438401846</v>
      </c>
      <c r="M123" s="43">
        <v>10331282.763464827</v>
      </c>
      <c r="N123" s="43">
        <f>SUM(N17:N122)</f>
        <v>25984981.337231457</v>
      </c>
      <c r="O123" s="43">
        <v>17442537.714278765</v>
      </c>
      <c r="P123" s="43">
        <v>16222751.634410096</v>
      </c>
      <c r="Q123" s="71">
        <f>SUM(Q17:Q122)</f>
        <v>170603387.99807501</v>
      </c>
    </row>
    <row r="124" spans="1:17" ht="15.75" thickTop="1" x14ac:dyDescent="0.25"/>
  </sheetData>
  <mergeCells count="13">
    <mergeCell ref="N14:P14"/>
    <mergeCell ref="A123:B123"/>
    <mergeCell ref="E14:G14"/>
    <mergeCell ref="H14:J14"/>
    <mergeCell ref="K14:M14"/>
    <mergeCell ref="D10:M10"/>
    <mergeCell ref="D8:M8"/>
    <mergeCell ref="D9:M9"/>
    <mergeCell ref="A2:Z2"/>
    <mergeCell ref="A3:Z3"/>
    <mergeCell ref="A4:Z4"/>
    <mergeCell ref="B6:G6"/>
    <mergeCell ref="D7:M7"/>
  </mergeCells>
  <dataValidations count="6">
    <dataValidation allowBlank="1" showInputMessage="1" showErrorMessage="1" prompt="Registrar código del organismo financiador" sqref="A109 A17:A18 A20 A22 B16:C16 A26:A28 A31:A32 A35:A38" xr:uid="{88A6A999-4C83-4AAE-B7D1-FE2442B25971}"/>
    <dataValidation allowBlank="1" showInputMessage="1" showErrorMessage="1" prompt="Registrar denominación del Capítulo" sqref="D8:M9" xr:uid="{D13849EF-5BEB-4582-AE88-BF2ACB2CC70E}"/>
    <dataValidation allowBlank="1" showInputMessage="1" showErrorMessage="1" prompt="Registrar denominación de la Unidad Ejecutora" sqref="D10:M10" xr:uid="{B42646EF-08D2-446D-8FD7-DF5117FAEA25}"/>
    <dataValidation allowBlank="1" showInputMessage="1" showErrorMessage="1" prompt="Registrar código del Capítulo" sqref="B8:C8" xr:uid="{8D1C86E8-57F2-4A62-B624-A38AB805358A}"/>
    <dataValidation allowBlank="1" showInputMessage="1" showErrorMessage="1" prompt="Registrar código del subcapítulo" sqref="B9:C9" xr:uid="{EAAFB32E-BA2E-403D-AA57-7EFB60A85506}"/>
    <dataValidation allowBlank="1" showInputMessage="1" showErrorMessage="1" prompt="Registrar código de la Unidad Ejecutora" sqref="B10:C10" xr:uid="{427AE175-B963-44E6-856E-36E5D9E98DEC}"/>
  </dataValidations>
  <pageMargins left="0.7" right="0.7" top="0.75" bottom="0.75" header="0.3" footer="0.3"/>
  <pageSetup scale="27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 Ramon Ramos Ero</dc:creator>
  <cp:lastModifiedBy>Sandy Valentin Rosario Duran</cp:lastModifiedBy>
  <cp:lastPrinted>2024-01-15T17:00:31Z</cp:lastPrinted>
  <dcterms:created xsi:type="dcterms:W3CDTF">2024-01-15T16:40:20Z</dcterms:created>
  <dcterms:modified xsi:type="dcterms:W3CDTF">2024-02-21T17:09:41Z</dcterms:modified>
</cp:coreProperties>
</file>