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 - 2024\Planificación\septiembre\"/>
    </mc:Choice>
  </mc:AlternateContent>
  <xr:revisionPtr revIDLastSave="0" documentId="13_ncr:1_{8A695E3F-D568-4541-BF84-FF6B14D21CB6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Estadísticas!$A$1:$O$177</definedName>
    <definedName name="OLE_LINK1" localSheetId="0">Estadísticas!$C$20</definedName>
  </definedName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23" i="1"/>
  <c r="D21" i="1"/>
  <c r="D22" i="1"/>
  <c r="D20" i="1"/>
  <c r="E16" i="1"/>
  <c r="F16" i="1"/>
  <c r="D15" i="1"/>
  <c r="D14" i="1"/>
  <c r="D16" i="1"/>
  <c r="B159" i="5"/>
  <c r="B158" i="5"/>
  <c r="B157" i="5"/>
  <c r="B154" i="5"/>
  <c r="B146" i="5"/>
  <c r="B139" i="5"/>
  <c r="B131" i="5"/>
  <c r="A130" i="5"/>
  <c r="B148" i="5"/>
  <c r="A129" i="5"/>
  <c r="B141" i="5"/>
  <c r="A128" i="5"/>
  <c r="B134" i="5"/>
  <c r="B124" i="5"/>
  <c r="C122" i="5"/>
  <c r="B105" i="5"/>
  <c r="C103" i="5"/>
  <c r="B99" i="5"/>
  <c r="C98" i="5"/>
  <c r="B88" i="5"/>
  <c r="B87" i="5"/>
  <c r="B86" i="5"/>
  <c r="B85" i="5"/>
  <c r="B84" i="5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/>
  <c r="B36" i="5"/>
  <c r="E29" i="5"/>
  <c r="E35" i="5"/>
  <c r="D29" i="5"/>
  <c r="D35" i="5"/>
  <c r="C29" i="5"/>
  <c r="C35" i="5"/>
  <c r="E19" i="5"/>
  <c r="E34" i="5"/>
  <c r="D19" i="5"/>
  <c r="D34" i="5"/>
  <c r="C19" i="5"/>
  <c r="C34" i="5"/>
  <c r="E11" i="5"/>
  <c r="D11" i="5"/>
  <c r="D33" i="5"/>
  <c r="C11" i="5"/>
  <c r="C33" i="5"/>
  <c r="C97" i="5"/>
  <c r="C99" i="5"/>
  <c r="C104" i="5"/>
  <c r="C105" i="5"/>
  <c r="B91" i="5"/>
  <c r="C116" i="5"/>
  <c r="A101" i="5"/>
  <c r="A126" i="5"/>
  <c r="C111" i="5"/>
  <c r="C119" i="5"/>
  <c r="D36" i="5"/>
  <c r="E36" i="5"/>
  <c r="C112" i="5"/>
  <c r="C120" i="5"/>
  <c r="B160" i="5"/>
  <c r="A82" i="5"/>
  <c r="C115" i="5"/>
  <c r="C123" i="5"/>
  <c r="C36" i="5"/>
  <c r="C109" i="5"/>
  <c r="C113" i="5"/>
  <c r="C117" i="5"/>
  <c r="C121" i="5"/>
  <c r="C110" i="5"/>
  <c r="C114" i="5"/>
  <c r="C118" i="5"/>
  <c r="D80" i="1"/>
  <c r="C38" i="1"/>
  <c r="D30" i="1"/>
  <c r="E30" i="1"/>
  <c r="F35" i="1"/>
  <c r="F30" i="1"/>
  <c r="G35" i="1"/>
  <c r="D88" i="1"/>
  <c r="D87" i="1"/>
  <c r="D86" i="1"/>
  <c r="D85" i="1"/>
  <c r="D84" i="1"/>
  <c r="D60" i="1"/>
  <c r="F33" i="1"/>
  <c r="E33" i="1"/>
  <c r="E35" i="1"/>
  <c r="A155" i="5"/>
  <c r="A107" i="5"/>
  <c r="C124" i="5"/>
  <c r="D91" i="1"/>
  <c r="C165" i="1"/>
  <c r="C164" i="1"/>
  <c r="C126" i="1"/>
  <c r="C166" i="1"/>
  <c r="C153" i="1"/>
  <c r="D124" i="1"/>
  <c r="D120" i="1"/>
  <c r="D117" i="1"/>
  <c r="D113" i="1"/>
  <c r="D123" i="1"/>
  <c r="D119" i="1"/>
  <c r="D116" i="1"/>
  <c r="D112" i="1"/>
  <c r="D122" i="1"/>
  <c r="D115" i="1"/>
  <c r="D125" i="1"/>
  <c r="D121" i="1"/>
  <c r="D118" i="1"/>
  <c r="D114" i="1"/>
  <c r="D49" i="1"/>
  <c r="F24" i="1"/>
  <c r="G34" i="1"/>
  <c r="E24" i="1"/>
  <c r="B133" i="1"/>
  <c r="C154" i="1"/>
  <c r="B132" i="1"/>
  <c r="C146" i="1"/>
  <c r="B131" i="1"/>
  <c r="C137" i="1"/>
  <c r="C48" i="1"/>
  <c r="C47" i="1"/>
  <c r="C46" i="1"/>
  <c r="C42" i="1"/>
  <c r="C41" i="1"/>
  <c r="C40" i="1"/>
  <c r="C161" i="1"/>
  <c r="C144" i="1"/>
  <c r="F34" i="1"/>
  <c r="E34" i="1"/>
  <c r="D24" i="1"/>
  <c r="B82" i="1"/>
  <c r="B103" i="1"/>
  <c r="B96" i="1"/>
  <c r="C167" i="1"/>
  <c r="C134" i="1"/>
  <c r="C107" i="1"/>
  <c r="D106" i="1"/>
  <c r="D105" i="1"/>
  <c r="B110" i="1"/>
  <c r="B162" i="1"/>
  <c r="B129" i="1"/>
  <c r="D107" i="1"/>
  <c r="D126" i="1"/>
  <c r="C100" i="1"/>
  <c r="G43" i="1"/>
  <c r="F43" i="1"/>
  <c r="E43" i="1"/>
  <c r="D43" i="1"/>
  <c r="D99" i="1"/>
  <c r="D98" i="1"/>
  <c r="F36" i="1"/>
  <c r="D100" i="1"/>
  <c r="D36" i="1"/>
  <c r="G36" i="1"/>
  <c r="E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134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<sst xmlns="http://schemas.openxmlformats.org/spreadsheetml/2006/main" count="406" uniqueCount="170">
  <si>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</si>
  <si>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</si>
  <si>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</si>
  <si>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</si>
  <si>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</si>
  <si>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</si>
  <si>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</si>
  <si>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</si>
  <si>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</si>
  <si>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</si>
  <si>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</si>
  <si>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</si>
  <si>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</si>
  <si>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</si>
  <si>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</si>
  <si>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</si>
  <si>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</si>
  <si>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</si>
  <si>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</si>
  <si>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</si>
  <si>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</si>
  <si>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</si>
  <si>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</si>
  <si>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</si>
  <si>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</si>
  <si>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</si>
  <si>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</si>
  <si>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</si>
  <si>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</si>
  <si>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</si>
  <si>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</si>
  <si>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</si>
  <si>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</si>
  <si>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</si>
  <si>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</si>
  <si>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</si>
  <si>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</si>
  <si>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</si>
  <si>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</si>
  <si>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</si>
  <si>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</si>
  <si>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</si>
  <si>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</si>
  <si>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</si>
  <si>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</si>
  <si>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</si>
  <si>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</si>
  <si>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</si>
  <si>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</si>
  <si>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</si>
  <si>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</si>
  <si>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</si>
  <si>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</si>
  <si>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</si>
  <si>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</si>
  <si>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</si>
  <si>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</si>
  <si>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</si>
  <si>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</si>
  <si>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</si>
  <si>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</si>
  <si>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</si>
  <si>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</si>
  <si>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</si>
  <si>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</si>
  <si>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</si>
  <si>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</si>
  <si>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</si>
  <si>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</si>
  <si>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</si>
  <si>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</si>
  <si>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</si>
  <si>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</si>
  <si>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</si>
  <si>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</si>
  <si>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</si>
  <si>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</si>
  <si>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</si>
  <si>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</si>
  <si>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</si>
  <si>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</si>
  <si>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</si>
  <si>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</si>
  <si>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</si>
  <si>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</si>
  <si>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</si>
  <si>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</si>
  <si>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</si>
  <si>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</si>
  <si>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</si>
  <si>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</si>
  <si>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</si>
  <si>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</si>
  <si>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</si>
  <si>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</si>
  <si>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</si>
  <si>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</si>
  <si>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</si>
  <si>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</si>
  <si>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</si>
  <si>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</si>
  <si>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</si>
  <si>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</si>
  <si>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</si>
  <si>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</si>
  <si>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</si>
  <si>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</si>
  <si>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</si>
  <si>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</si>
  <si>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</si>
  <si>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</si>
  <si>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</si>
  <si>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</si>
  <si>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</si>
  <si>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</si>
  <si>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</si>
  <si>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</si>
  <si>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</si>
  <si>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</si>
  <si>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</si>
  <si>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 xml:space="preserve">                    Estadísticas trimestre julio-septiembre 2024.</t>
  </si>
  <si>
    <t>Estadística julio 2024</t>
  </si>
  <si>
    <t xml:space="preserve">Charla generalidades del Derecho de Autor sector Plan de Negocios-VIRTUAL-UNIBE.  </t>
  </si>
  <si>
    <t xml:space="preserve">Estudiantes, docentes </t>
  </si>
  <si>
    <t>02 de julio 2024.</t>
  </si>
  <si>
    <t>Derecho de Autor en la Industria Musical-UCE-VIRTUAL.</t>
  </si>
  <si>
    <t xml:space="preserve">Músicos, interpretes. </t>
  </si>
  <si>
    <t>25 de julio 2024.</t>
  </si>
  <si>
    <t>31 de julio 2024.</t>
  </si>
  <si>
    <t xml:space="preserve">Estudiantes </t>
  </si>
  <si>
    <t xml:space="preserve">Conferencia Derecho de Autor y Propieda Intelectual-UNIBE. </t>
  </si>
  <si>
    <t>Estadística agosto 2024</t>
  </si>
  <si>
    <t xml:space="preserve">Seminario Formacion de Observancia en el Derecho de Autor y las Sociedades de Gestion Colectiva. </t>
  </si>
  <si>
    <t xml:space="preserve">Fiscales, musicos, </t>
  </si>
  <si>
    <t>09 de agosto 2024</t>
  </si>
  <si>
    <t xml:space="preserve">Conversatorio sobre Derecho de Autor en la Musica Tipica. </t>
  </si>
  <si>
    <t xml:space="preserve">artistas, musicos, compositores. </t>
  </si>
  <si>
    <t>14 de agosto 2024</t>
  </si>
  <si>
    <t xml:space="preserve">Formacion sobre Derecho de Autor. </t>
  </si>
  <si>
    <t xml:space="preserve">Colaboradores. </t>
  </si>
  <si>
    <t>23 de agosto 2024</t>
  </si>
  <si>
    <t>Cierre Seminario Formacion de Observancia en el Derecho de Autor y las Sociedades de Gestion Colectiva.</t>
  </si>
  <si>
    <t>Fiscales, musicos,</t>
  </si>
  <si>
    <t>Estadística septiembre 2024</t>
  </si>
  <si>
    <t xml:space="preserve">Encuentro con Productores Artisticos. </t>
  </si>
  <si>
    <t xml:space="preserve">Taller en Derecho de Autor y la Proteccion de bienes intangibles. </t>
  </si>
  <si>
    <t xml:space="preserve">Productores artisticos, artistas, musicos, compositores </t>
  </si>
  <si>
    <t xml:space="preserve">Funcionarios de gobierno </t>
  </si>
  <si>
    <t>18 de septiembre 2024</t>
  </si>
  <si>
    <t>19 de septiembre 2024</t>
  </si>
  <si>
    <t>Cantidad de actividades
en septiembre :   2</t>
  </si>
  <si>
    <t>julio</t>
  </si>
  <si>
    <t>agosto</t>
  </si>
  <si>
    <t>septiembre</t>
  </si>
  <si>
    <t>Cantidad de actividades
en julio:  3</t>
  </si>
  <si>
    <t>Cantidad de actividades
en agosto :   4</t>
  </si>
  <si>
    <t>Resumen del trimestre julio-septiembre 2024</t>
  </si>
  <si>
    <t>Subcategorías</t>
  </si>
  <si>
    <t>Registro de letras para una obra musical</t>
  </si>
  <si>
    <t>Registro de libro</t>
  </si>
  <si>
    <t>Letras para una obra musical</t>
  </si>
  <si>
    <t>Registro de producción letras para una obra musical (6-15)</t>
  </si>
  <si>
    <t>Registro de guion cinematográfico y documental largometraje</t>
  </si>
  <si>
    <t>Registro de diseño textil</t>
  </si>
  <si>
    <t>Registro de revistas, folletos, agendas, sermones, novelas, cuentos, manuales, entre otras análogas</t>
  </si>
  <si>
    <t>Producción de canciones</t>
  </si>
  <si>
    <t xml:space="preserve">Registro de proyecto </t>
  </si>
  <si>
    <t>Obras musicales con letra o sin ellas</t>
  </si>
  <si>
    <t>Registro de producción de obras musicales con letras o sin ellas</t>
  </si>
  <si>
    <t>Registro de guion 
cinematográfico y documental cortometraje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</si>
</sst>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1"/>
      <color theme="1"/>
      <name val="Quattrocento Sans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9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9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 applyAlignment="1">
      <alignment vertical="top" wrapText="1"/>
    </xf>
    <xf numFmtId="0" fontId="18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9" fontId="18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9" fontId="18" fillId="0" borderId="0" xfId="2" applyFont="1" applyFill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166" fontId="18" fillId="0" borderId="0" xfId="0" applyNumberFormat="1" applyFont="1"/>
    <xf numFmtId="165" fontId="18" fillId="0" borderId="0" xfId="0" applyNumberFormat="1" applyFont="1" applyAlignment="1">
      <alignment horizontal="right" vertical="center"/>
    </xf>
    <xf numFmtId="166" fontId="18" fillId="0" borderId="0" xfId="1" applyNumberFormat="1" applyFont="1" applyFill="1" applyBorder="1"/>
    <xf numFmtId="165" fontId="18" fillId="0" borderId="0" xfId="1" applyNumberFormat="1" applyFont="1" applyFill="1" applyBorder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17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/>
    </xf>
    <xf numFmtId="16" fontId="0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17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/>
    <xf numFmtId="17" fontId="0" fillId="0" borderId="0" xfId="0" applyNumberFormat="1" applyFont="1" applyAlignment="1">
      <alignment horizontal="center"/>
    </xf>
    <xf numFmtId="0" fontId="0" fillId="0" borderId="0" xfId="0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N171"/>
  <sheetViews>
    <sheetView showGridLines="0" tabSelected="1" topLeftCell="A181" zoomScale="90" zoomScaleNormal="90" zoomScaleSheetLayoutView="70" workbookViewId="0">
      <selection activeCell="E40" sqref="E40"/>
    </sheetView>
  </sheetViews>
  <sheetFormatPr baseColWidth="10" defaultRowHeight="15" x14ac:dyDescent="0.25"/>
  <cols>
    <col min="2" max="2" width="18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</cols>
  <sheetData>
    <row r="7" spans="1:8" x14ac:dyDescent="0.25">
      <c r="A7" s="78"/>
      <c r="B7" s="78"/>
      <c r="C7" s="78" t="s">
        <v>120</v>
      </c>
      <c r="D7" s="78"/>
      <c r="E7" s="78"/>
      <c r="F7" s="78"/>
      <c r="G7" s="78"/>
      <c r="H7" s="78"/>
    </row>
    <row r="8" spans="1:8" x14ac:dyDescent="0.25">
      <c r="A8" s="78" t="s">
        <v>9</v>
      </c>
      <c r="B8" s="78"/>
      <c r="C8" s="78"/>
      <c r="D8" s="78"/>
      <c r="E8" s="78"/>
      <c r="F8" s="78"/>
      <c r="G8" s="78"/>
      <c r="H8" s="78"/>
    </row>
    <row r="9" spans="1:8" x14ac:dyDescent="0.25">
      <c r="A9" s="78"/>
      <c r="B9" s="79" t="s">
        <v>0</v>
      </c>
      <c r="C9" s="79"/>
      <c r="D9" s="79"/>
      <c r="E9" s="79"/>
      <c r="F9" s="79"/>
      <c r="G9" s="79"/>
      <c r="H9" s="78"/>
    </row>
    <row r="10" spans="1:8" s="12" customFormat="1" ht="32.25" customHeight="1" x14ac:dyDescent="0.25">
      <c r="A10" s="79"/>
      <c r="B10" s="79"/>
      <c r="C10" s="79"/>
      <c r="D10" s="80" t="s">
        <v>121</v>
      </c>
      <c r="E10" s="79"/>
      <c r="F10" s="79"/>
      <c r="G10" s="79"/>
      <c r="H10" s="79"/>
    </row>
    <row r="11" spans="1:8" ht="15" customHeight="1" x14ac:dyDescent="0.25">
      <c r="A11" s="78"/>
      <c r="B11" s="81" t="s">
        <v>1</v>
      </c>
      <c r="C11" s="81" t="s">
        <v>2</v>
      </c>
      <c r="D11" s="82" t="s">
        <v>3</v>
      </c>
      <c r="E11" s="83" t="s">
        <v>4</v>
      </c>
      <c r="F11" s="83"/>
      <c r="G11" s="82" t="s">
        <v>5</v>
      </c>
      <c r="H11" s="81" t="s">
        <v>6</v>
      </c>
    </row>
    <row r="12" spans="1:8" x14ac:dyDescent="0.25">
      <c r="A12" s="78"/>
      <c r="B12" s="81"/>
      <c r="C12" s="81"/>
      <c r="D12" s="82"/>
      <c r="E12" s="84" t="s">
        <v>7</v>
      </c>
      <c r="F12" s="84" t="s">
        <v>8</v>
      </c>
      <c r="G12" s="82"/>
      <c r="H12" s="81"/>
    </row>
    <row r="13" spans="1:8" ht="60" x14ac:dyDescent="0.25">
      <c r="A13" s="78"/>
      <c r="B13" s="85">
        <v>1</v>
      </c>
      <c r="C13" s="86" t="s">
        <v>122</v>
      </c>
      <c r="D13" s="85">
        <v>40</v>
      </c>
      <c r="E13" s="87">
        <v>10</v>
      </c>
      <c r="F13" s="87">
        <v>30</v>
      </c>
      <c r="G13" s="86" t="s">
        <v>123</v>
      </c>
      <c r="H13" s="88" t="s">
        <v>124</v>
      </c>
    </row>
    <row r="14" spans="1:8" ht="63" customHeight="1" x14ac:dyDescent="0.25">
      <c r="A14" s="78"/>
      <c r="B14" s="85">
        <v>2</v>
      </c>
      <c r="C14" s="86" t="s">
        <v>125</v>
      </c>
      <c r="D14" s="85">
        <f>+E14+F14</f>
        <v>35</v>
      </c>
      <c r="E14" s="87">
        <v>15</v>
      </c>
      <c r="F14" s="87">
        <v>20</v>
      </c>
      <c r="G14" s="86" t="s">
        <v>126</v>
      </c>
      <c r="H14" s="88" t="s">
        <v>127</v>
      </c>
    </row>
    <row r="15" spans="1:8" ht="45" x14ac:dyDescent="0.25">
      <c r="A15" s="78"/>
      <c r="B15" s="85">
        <v>3</v>
      </c>
      <c r="C15" s="86" t="s">
        <v>130</v>
      </c>
      <c r="D15" s="85">
        <f>+E15+F15</f>
        <v>50</v>
      </c>
      <c r="E15" s="87">
        <v>35</v>
      </c>
      <c r="F15" s="87">
        <v>15</v>
      </c>
      <c r="G15" s="86" t="s">
        <v>129</v>
      </c>
      <c r="H15" s="88" t="s">
        <v>128</v>
      </c>
    </row>
    <row r="16" spans="1:8" ht="33.75" customHeight="1" x14ac:dyDescent="0.25">
      <c r="A16" s="78"/>
      <c r="B16" s="89" t="s">
        <v>154</v>
      </c>
      <c r="C16" s="89"/>
      <c r="D16" s="84">
        <f>SUM(D13:D15)</f>
        <v>125</v>
      </c>
      <c r="E16" s="84">
        <f>SUM(E13:E15)</f>
        <v>60</v>
      </c>
      <c r="F16" s="84">
        <f>SUM(F13:F15)</f>
        <v>65</v>
      </c>
      <c r="G16" s="78"/>
      <c r="H16" s="78"/>
    </row>
    <row r="17" spans="1:8" x14ac:dyDescent="0.25">
      <c r="A17" s="78"/>
      <c r="B17" s="78"/>
      <c r="C17" s="78"/>
      <c r="D17" s="90" t="s">
        <v>131</v>
      </c>
      <c r="E17" s="78"/>
      <c r="F17" s="78"/>
      <c r="G17" s="78"/>
      <c r="H17" s="78"/>
    </row>
    <row r="18" spans="1:8" ht="15" customHeight="1" x14ac:dyDescent="0.25">
      <c r="A18" s="78"/>
      <c r="B18" s="81" t="s">
        <v>1</v>
      </c>
      <c r="C18" s="81" t="s">
        <v>2</v>
      </c>
      <c r="D18" s="82" t="s">
        <v>3</v>
      </c>
      <c r="E18" s="83" t="s">
        <v>4</v>
      </c>
      <c r="F18" s="91"/>
      <c r="G18" s="82" t="s">
        <v>5</v>
      </c>
      <c r="H18" s="81" t="s">
        <v>6</v>
      </c>
    </row>
    <row r="19" spans="1:8" x14ac:dyDescent="0.25">
      <c r="A19" s="78"/>
      <c r="B19" s="81"/>
      <c r="C19" s="81"/>
      <c r="D19" s="81"/>
      <c r="E19" s="84" t="s">
        <v>7</v>
      </c>
      <c r="F19" s="84" t="s">
        <v>8</v>
      </c>
      <c r="G19" s="82"/>
      <c r="H19" s="81"/>
    </row>
    <row r="20" spans="1:8" ht="60" x14ac:dyDescent="0.25">
      <c r="A20" s="78"/>
      <c r="B20" s="85">
        <v>1</v>
      </c>
      <c r="C20" s="86" t="s">
        <v>132</v>
      </c>
      <c r="D20" s="85">
        <f>+E20+F20</f>
        <v>120</v>
      </c>
      <c r="E20" s="87">
        <v>45</v>
      </c>
      <c r="F20" s="87">
        <v>75</v>
      </c>
      <c r="G20" s="86" t="s">
        <v>133</v>
      </c>
      <c r="H20" s="88" t="s">
        <v>134</v>
      </c>
    </row>
    <row r="21" spans="1:8" ht="44.25" customHeight="1" x14ac:dyDescent="0.25">
      <c r="A21" s="78"/>
      <c r="B21" s="85">
        <v>2</v>
      </c>
      <c r="C21" s="86" t="s">
        <v>135</v>
      </c>
      <c r="D21" s="85">
        <f t="shared" ref="D21:D23" si="0">+E21+F21</f>
        <v>60</v>
      </c>
      <c r="E21" s="87">
        <v>20</v>
      </c>
      <c r="F21" s="87">
        <v>40</v>
      </c>
      <c r="G21" s="86" t="s">
        <v>136</v>
      </c>
      <c r="H21" s="88" t="s">
        <v>137</v>
      </c>
    </row>
    <row r="22" spans="1:8" ht="44.25" customHeight="1" x14ac:dyDescent="0.25">
      <c r="A22" s="78"/>
      <c r="B22" s="85">
        <v>3</v>
      </c>
      <c r="C22" s="86" t="s">
        <v>138</v>
      </c>
      <c r="D22" s="85">
        <f t="shared" si="0"/>
        <v>20</v>
      </c>
      <c r="E22" s="87">
        <v>9</v>
      </c>
      <c r="F22" s="87">
        <v>11</v>
      </c>
      <c r="G22" s="86" t="s">
        <v>139</v>
      </c>
      <c r="H22" s="88" t="s">
        <v>140</v>
      </c>
    </row>
    <row r="23" spans="1:8" ht="45.75" customHeight="1" x14ac:dyDescent="0.25">
      <c r="A23" s="78"/>
      <c r="B23" s="85">
        <v>4</v>
      </c>
      <c r="C23" s="86" t="s">
        <v>141</v>
      </c>
      <c r="D23" s="85">
        <f t="shared" si="0"/>
        <v>120</v>
      </c>
      <c r="E23" s="87">
        <v>45</v>
      </c>
      <c r="F23" s="87">
        <v>75</v>
      </c>
      <c r="G23" s="86" t="s">
        <v>142</v>
      </c>
      <c r="H23" s="88" t="s">
        <v>140</v>
      </c>
    </row>
    <row r="24" spans="1:8" ht="30.75" customHeight="1" x14ac:dyDescent="0.25">
      <c r="A24" s="78"/>
      <c r="B24" s="89" t="s">
        <v>155</v>
      </c>
      <c r="C24" s="89"/>
      <c r="D24" s="84">
        <f>+E24+F24</f>
        <v>320</v>
      </c>
      <c r="E24" s="84">
        <f>SUM(E20:E23)</f>
        <v>119</v>
      </c>
      <c r="F24" s="84">
        <f>SUM(F20:F23)</f>
        <v>201</v>
      </c>
      <c r="G24" s="78"/>
      <c r="H24" s="78"/>
    </row>
    <row r="25" spans="1:8" x14ac:dyDescent="0.25">
      <c r="A25" s="78"/>
      <c r="B25" s="78"/>
      <c r="C25" s="78"/>
      <c r="D25" s="90" t="s">
        <v>143</v>
      </c>
      <c r="E25" s="78"/>
      <c r="F25" s="78"/>
      <c r="G25" s="78"/>
      <c r="H25" s="78"/>
    </row>
    <row r="26" spans="1:8" x14ac:dyDescent="0.25">
      <c r="A26" s="78"/>
      <c r="B26" s="81" t="s">
        <v>1</v>
      </c>
      <c r="C26" s="81" t="s">
        <v>2</v>
      </c>
      <c r="D26" s="82" t="s">
        <v>3</v>
      </c>
      <c r="E26" s="83" t="s">
        <v>4</v>
      </c>
      <c r="F26" s="91"/>
      <c r="G26" s="82" t="s">
        <v>5</v>
      </c>
      <c r="H26" s="81" t="s">
        <v>6</v>
      </c>
    </row>
    <row r="27" spans="1:8" x14ac:dyDescent="0.25">
      <c r="A27" s="78"/>
      <c r="B27" s="81"/>
      <c r="C27" s="81"/>
      <c r="D27" s="81"/>
      <c r="E27" s="84" t="s">
        <v>7</v>
      </c>
      <c r="F27" s="84" t="s">
        <v>8</v>
      </c>
      <c r="G27" s="81"/>
      <c r="H27" s="81"/>
    </row>
    <row r="28" spans="1:8" ht="32.25" customHeight="1" x14ac:dyDescent="0.25">
      <c r="A28" s="78"/>
      <c r="B28" s="85">
        <v>1</v>
      </c>
      <c r="C28" s="86" t="s">
        <v>144</v>
      </c>
      <c r="D28" s="87">
        <v>25</v>
      </c>
      <c r="E28" s="87">
        <v>15</v>
      </c>
      <c r="F28" s="87">
        <v>10</v>
      </c>
      <c r="G28" s="86" t="s">
        <v>146</v>
      </c>
      <c r="H28" s="88" t="s">
        <v>148</v>
      </c>
    </row>
    <row r="29" spans="1:8" ht="48" customHeight="1" x14ac:dyDescent="0.25">
      <c r="A29" s="78"/>
      <c r="B29" s="85">
        <v>2</v>
      </c>
      <c r="C29" s="86" t="s">
        <v>145</v>
      </c>
      <c r="D29" s="85">
        <v>25</v>
      </c>
      <c r="E29" s="87">
        <v>12</v>
      </c>
      <c r="F29" s="87">
        <v>13</v>
      </c>
      <c r="G29" s="49" t="s">
        <v>147</v>
      </c>
      <c r="H29" s="88" t="s">
        <v>149</v>
      </c>
    </row>
    <row r="30" spans="1:8" ht="29.25" customHeight="1" x14ac:dyDescent="0.25">
      <c r="A30" s="78"/>
      <c r="B30" s="89" t="s">
        <v>150</v>
      </c>
      <c r="C30" s="89"/>
      <c r="D30" s="84">
        <f>SUM(D28:D29)</f>
        <v>50</v>
      </c>
      <c r="E30" s="84">
        <f>SUM(E28:E29)</f>
        <v>27</v>
      </c>
      <c r="F30" s="84">
        <f>SUM(F28:F29)</f>
        <v>23</v>
      </c>
      <c r="G30" s="78"/>
      <c r="H30" s="78"/>
    </row>
    <row r="31" spans="1:8" x14ac:dyDescent="0.25">
      <c r="A31" s="78"/>
      <c r="B31" s="78"/>
      <c r="C31" s="91" t="s">
        <v>156</v>
      </c>
      <c r="D31" s="91"/>
      <c r="E31" s="91"/>
      <c r="F31" s="91"/>
      <c r="G31" s="91"/>
      <c r="H31" s="78"/>
    </row>
    <row r="32" spans="1:8" ht="28.5" customHeight="1" x14ac:dyDescent="0.25">
      <c r="A32" s="78"/>
      <c r="B32" s="78"/>
      <c r="C32" s="79" t="s">
        <v>10</v>
      </c>
      <c r="D32" s="92" t="s">
        <v>12</v>
      </c>
      <c r="E32" s="92" t="s">
        <v>39</v>
      </c>
      <c r="F32" s="84" t="s">
        <v>13</v>
      </c>
      <c r="G32" s="84" t="s">
        <v>14</v>
      </c>
      <c r="H32" s="78"/>
    </row>
    <row r="33" spans="1:9" x14ac:dyDescent="0.25">
      <c r="A33" s="78"/>
      <c r="B33" s="78"/>
      <c r="C33" s="78" t="s">
        <v>151</v>
      </c>
      <c r="D33" s="93">
        <v>3</v>
      </c>
      <c r="E33" s="84">
        <f>+F33+G33</f>
        <v>125</v>
      </c>
      <c r="F33" s="84">
        <f>+E16</f>
        <v>60</v>
      </c>
      <c r="G33" s="84">
        <v>65</v>
      </c>
      <c r="H33" s="78"/>
    </row>
    <row r="34" spans="1:9" x14ac:dyDescent="0.25">
      <c r="A34" s="78"/>
      <c r="B34" s="78"/>
      <c r="C34" s="78" t="s">
        <v>152</v>
      </c>
      <c r="D34" s="93">
        <v>4</v>
      </c>
      <c r="E34" s="84">
        <f t="shared" ref="E34:E36" si="1">+F34+G34</f>
        <v>320</v>
      </c>
      <c r="F34" s="84">
        <f>+E24</f>
        <v>119</v>
      </c>
      <c r="G34" s="84">
        <f>+F24</f>
        <v>201</v>
      </c>
      <c r="H34" s="78"/>
    </row>
    <row r="35" spans="1:9" x14ac:dyDescent="0.25">
      <c r="A35" s="78"/>
      <c r="B35" s="78"/>
      <c r="C35" s="78" t="s">
        <v>153</v>
      </c>
      <c r="D35" s="93">
        <v>2</v>
      </c>
      <c r="E35" s="84">
        <f t="shared" si="1"/>
        <v>50</v>
      </c>
      <c r="F35" s="84">
        <f>+E30</f>
        <v>27</v>
      </c>
      <c r="G35" s="84">
        <f>+F30</f>
        <v>23</v>
      </c>
      <c r="H35" s="78"/>
    </row>
    <row r="36" spans="1:9" ht="18" customHeight="1" x14ac:dyDescent="0.25">
      <c r="A36" s="78"/>
      <c r="B36" s="78"/>
      <c r="C36" s="78" t="s">
        <v>15</v>
      </c>
      <c r="D36" s="93">
        <f>SUM(D33:D35)</f>
        <v>9</v>
      </c>
      <c r="E36" s="84">
        <f t="shared" si="1"/>
        <v>495</v>
      </c>
      <c r="F36" s="93">
        <f>SUM(F33:F35)</f>
        <v>206</v>
      </c>
      <c r="G36" s="93">
        <f>SUM(G33:G35)</f>
        <v>289</v>
      </c>
      <c r="H36" s="93"/>
      <c r="I36" s="6"/>
    </row>
    <row r="37" spans="1:9" x14ac:dyDescent="0.25">
      <c r="A37" s="78" t="s">
        <v>16</v>
      </c>
      <c r="B37" s="78"/>
      <c r="C37" s="78"/>
      <c r="D37" s="78"/>
      <c r="E37" s="78"/>
      <c r="F37" s="78"/>
      <c r="G37" s="78"/>
      <c r="H37" s="78"/>
    </row>
    <row r="38" spans="1:9" ht="18" customHeight="1" x14ac:dyDescent="0.25">
      <c r="A38" s="78"/>
      <c r="B38" s="78"/>
      <c r="C38" s="91" t="str">
        <f>+$C$31</f>
        <v>Resumen del trimestre julio-septiembre 2024</v>
      </c>
      <c r="D38" s="91"/>
      <c r="E38" s="91"/>
      <c r="F38" s="91"/>
      <c r="G38" s="91"/>
      <c r="H38" s="91"/>
    </row>
    <row r="39" spans="1:9" ht="30" x14ac:dyDescent="0.25">
      <c r="A39" s="78"/>
      <c r="B39" s="78"/>
      <c r="C39" s="92" t="s">
        <v>10</v>
      </c>
      <c r="D39" s="92" t="s">
        <v>36</v>
      </c>
      <c r="E39" s="92" t="s">
        <v>17</v>
      </c>
      <c r="F39" s="92" t="s">
        <v>18</v>
      </c>
      <c r="G39" s="92" t="s">
        <v>37</v>
      </c>
      <c r="H39" s="78"/>
    </row>
    <row r="40" spans="1:9" x14ac:dyDescent="0.25">
      <c r="A40" s="78"/>
      <c r="B40" s="78"/>
      <c r="C40" s="92" t="str">
        <f>+$C$33</f>
        <v>julio</v>
      </c>
      <c r="D40" s="92">
        <v>1</v>
      </c>
      <c r="E40" s="92">
        <v>1</v>
      </c>
      <c r="F40" s="92">
        <v>1</v>
      </c>
      <c r="G40" s="92">
        <v>0</v>
      </c>
      <c r="H40" s="78"/>
    </row>
    <row r="41" spans="1:9" x14ac:dyDescent="0.25">
      <c r="A41" s="78"/>
      <c r="B41" s="78"/>
      <c r="C41" s="92" t="str">
        <f>+$C$34</f>
        <v>agosto</v>
      </c>
      <c r="D41" s="92">
        <v>0</v>
      </c>
      <c r="E41" s="92">
        <v>0</v>
      </c>
      <c r="F41" s="92">
        <v>0</v>
      </c>
      <c r="G41" s="92">
        <v>0</v>
      </c>
      <c r="H41" s="78"/>
    </row>
    <row r="42" spans="1:9" x14ac:dyDescent="0.25">
      <c r="A42" s="78"/>
      <c r="B42" s="78"/>
      <c r="C42" s="92" t="str">
        <f>+$C$35</f>
        <v>septiembre</v>
      </c>
      <c r="D42" s="92">
        <v>0</v>
      </c>
      <c r="E42" s="92">
        <v>0</v>
      </c>
      <c r="F42" s="92">
        <v>0</v>
      </c>
      <c r="G42" s="92">
        <v>0</v>
      </c>
      <c r="H42" s="78"/>
    </row>
    <row r="43" spans="1:9" x14ac:dyDescent="0.25">
      <c r="A43" s="78"/>
      <c r="B43" s="78"/>
      <c r="C43" s="78" t="s">
        <v>15</v>
      </c>
      <c r="D43" s="93">
        <f>SUM(D40:D42)</f>
        <v>1</v>
      </c>
      <c r="E43" s="93">
        <f>SUM(E40:E42)</f>
        <v>1</v>
      </c>
      <c r="F43" s="93">
        <f>SUM(F40:F42)</f>
        <v>1</v>
      </c>
      <c r="G43" s="93">
        <f>SUM(G40:G42)</f>
        <v>0</v>
      </c>
      <c r="H43" s="78"/>
    </row>
    <row r="44" spans="1:9" x14ac:dyDescent="0.25">
      <c r="A44" s="78"/>
      <c r="B44" s="78"/>
      <c r="C44" s="94" t="s">
        <v>38</v>
      </c>
      <c r="D44" s="94"/>
      <c r="E44" s="94"/>
      <c r="F44" s="94"/>
      <c r="G44" s="78"/>
      <c r="H44" s="78"/>
    </row>
    <row r="45" spans="1:9" x14ac:dyDescent="0.25">
      <c r="A45" s="78"/>
      <c r="B45" s="78"/>
      <c r="C45" s="92" t="s">
        <v>10</v>
      </c>
      <c r="D45" s="92" t="s">
        <v>11</v>
      </c>
      <c r="E45" s="78"/>
      <c r="F45" s="78"/>
      <c r="G45" s="78"/>
      <c r="H45" s="78"/>
    </row>
    <row r="46" spans="1:9" x14ac:dyDescent="0.25">
      <c r="A46" s="78"/>
      <c r="B46" s="78"/>
      <c r="C46" s="92" t="str">
        <f>+$C$33</f>
        <v>julio</v>
      </c>
      <c r="D46" s="92">
        <v>5</v>
      </c>
      <c r="E46" s="78"/>
      <c r="F46" s="78"/>
      <c r="G46" s="78"/>
      <c r="H46" s="78"/>
    </row>
    <row r="47" spans="1:9" x14ac:dyDescent="0.25">
      <c r="A47" s="78"/>
      <c r="B47" s="78"/>
      <c r="C47" s="92" t="str">
        <f>+$C$34</f>
        <v>agosto</v>
      </c>
      <c r="D47" s="92">
        <v>3</v>
      </c>
      <c r="E47" s="78"/>
      <c r="F47" s="78"/>
      <c r="G47" s="78"/>
      <c r="H47" s="78"/>
    </row>
    <row r="48" spans="1:9" x14ac:dyDescent="0.25">
      <c r="A48" s="78"/>
      <c r="B48" s="78"/>
      <c r="C48" s="92" t="str">
        <f>+$C$35</f>
        <v>septiembre</v>
      </c>
      <c r="D48" s="92">
        <v>4</v>
      </c>
      <c r="E48" s="78"/>
      <c r="F48" s="78"/>
      <c r="G48" s="78"/>
      <c r="H48" s="78"/>
    </row>
    <row r="49" spans="1:8" x14ac:dyDescent="0.25">
      <c r="A49" s="78"/>
      <c r="B49" s="78"/>
      <c r="C49" s="95" t="s">
        <v>40</v>
      </c>
      <c r="D49" s="93">
        <f>SUM(D46:D48)</f>
        <v>12</v>
      </c>
      <c r="E49" s="78"/>
      <c r="F49" s="78"/>
      <c r="G49" s="78"/>
      <c r="H49" s="78"/>
    </row>
    <row r="50" spans="1:8" ht="18" customHeight="1" x14ac:dyDescent="0.25">
      <c r="A50" s="96" t="s">
        <v>34</v>
      </c>
      <c r="B50" s="96"/>
      <c r="C50" s="96"/>
      <c r="D50" s="78"/>
      <c r="E50" s="78"/>
      <c r="F50" s="78"/>
      <c r="G50" s="78"/>
      <c r="H50" s="78"/>
    </row>
    <row r="51" spans="1:8" x14ac:dyDescent="0.25">
      <c r="A51" s="78"/>
      <c r="B51" s="78"/>
      <c r="C51" s="97">
        <v>45474</v>
      </c>
      <c r="D51" s="78"/>
      <c r="E51" s="78"/>
      <c r="F51" s="78"/>
      <c r="G51" s="78"/>
      <c r="H51" s="78"/>
    </row>
    <row r="52" spans="1:8" x14ac:dyDescent="0.25">
      <c r="A52" s="78"/>
      <c r="B52" s="78"/>
      <c r="C52" s="42" t="s">
        <v>19</v>
      </c>
      <c r="D52" s="42" t="s">
        <v>11</v>
      </c>
      <c r="E52" s="78"/>
      <c r="F52" s="78"/>
      <c r="G52" s="78"/>
      <c r="H52" s="78"/>
    </row>
    <row r="53" spans="1:8" x14ac:dyDescent="0.25">
      <c r="A53" s="78"/>
      <c r="B53" s="78"/>
      <c r="C53" s="22" t="s">
        <v>41</v>
      </c>
      <c r="D53" s="43">
        <v>15</v>
      </c>
      <c r="E53" s="78"/>
      <c r="F53" s="78"/>
      <c r="G53" s="78"/>
      <c r="H53" s="78"/>
    </row>
    <row r="54" spans="1:8" x14ac:dyDescent="0.25">
      <c r="A54" s="78"/>
      <c r="B54" s="78"/>
      <c r="C54" s="98" t="s">
        <v>42</v>
      </c>
      <c r="D54" s="43">
        <v>10</v>
      </c>
      <c r="E54" s="78"/>
      <c r="F54" s="78"/>
      <c r="G54" s="78"/>
      <c r="H54" s="78"/>
    </row>
    <row r="55" spans="1:8" x14ac:dyDescent="0.25">
      <c r="A55" s="78"/>
      <c r="B55" s="78"/>
      <c r="C55" s="98" t="s">
        <v>20</v>
      </c>
      <c r="D55" s="43">
        <v>0</v>
      </c>
      <c r="E55" s="78"/>
      <c r="F55" s="78"/>
      <c r="G55" s="78"/>
      <c r="H55" s="78"/>
    </row>
    <row r="56" spans="1:8" x14ac:dyDescent="0.25">
      <c r="A56" s="78"/>
      <c r="B56" s="78"/>
      <c r="C56" s="20" t="s">
        <v>21</v>
      </c>
      <c r="D56" s="43">
        <v>2</v>
      </c>
      <c r="E56" s="78"/>
      <c r="F56" s="78"/>
      <c r="G56" s="78"/>
      <c r="H56" s="78"/>
    </row>
    <row r="57" spans="1:8" x14ac:dyDescent="0.25">
      <c r="A57" s="78"/>
      <c r="B57" s="78"/>
      <c r="C57" s="20" t="s">
        <v>43</v>
      </c>
      <c r="D57" s="43">
        <v>19</v>
      </c>
      <c r="E57" s="78"/>
      <c r="F57" s="78"/>
      <c r="G57" s="78"/>
      <c r="H57" s="78"/>
    </row>
    <row r="58" spans="1:8" x14ac:dyDescent="0.25">
      <c r="A58" s="78"/>
      <c r="B58" s="78"/>
      <c r="C58" s="20" t="s">
        <v>52</v>
      </c>
      <c r="D58" s="43">
        <v>2</v>
      </c>
      <c r="E58" s="78"/>
      <c r="F58" s="78"/>
      <c r="G58" s="78"/>
      <c r="H58" s="78"/>
    </row>
    <row r="59" spans="1:8" x14ac:dyDescent="0.25">
      <c r="A59" s="78"/>
      <c r="B59" s="78"/>
      <c r="C59" s="20" t="s">
        <v>51</v>
      </c>
      <c r="D59" s="43">
        <v>0</v>
      </c>
      <c r="E59" s="78"/>
      <c r="F59" s="78"/>
      <c r="G59" s="78"/>
      <c r="H59" s="78"/>
    </row>
    <row r="60" spans="1:8" x14ac:dyDescent="0.25">
      <c r="A60" s="78"/>
      <c r="B60" s="78"/>
      <c r="C60" s="43" t="s">
        <v>15</v>
      </c>
      <c r="D60" s="43">
        <f>SUM(D53:D59)</f>
        <v>48</v>
      </c>
      <c r="E60" s="78"/>
      <c r="F60" s="78"/>
      <c r="G60" s="78"/>
      <c r="H60" s="78"/>
    </row>
    <row r="61" spans="1:8" x14ac:dyDescent="0.25">
      <c r="A61" s="78"/>
      <c r="B61" s="78"/>
      <c r="C61" s="97">
        <v>45505</v>
      </c>
      <c r="D61" s="78"/>
      <c r="E61" s="78"/>
      <c r="F61" s="78"/>
      <c r="G61" s="78"/>
      <c r="H61" s="78"/>
    </row>
    <row r="62" spans="1:8" x14ac:dyDescent="0.25">
      <c r="A62" s="78"/>
      <c r="B62" s="78"/>
      <c r="C62" s="42" t="s">
        <v>19</v>
      </c>
      <c r="D62" s="42" t="s">
        <v>11</v>
      </c>
      <c r="E62" s="78"/>
      <c r="F62" s="78"/>
      <c r="G62" s="78"/>
      <c r="H62" s="78"/>
    </row>
    <row r="63" spans="1:8" x14ac:dyDescent="0.25">
      <c r="A63" s="78"/>
      <c r="B63" s="78"/>
      <c r="C63" s="22" t="s">
        <v>41</v>
      </c>
      <c r="D63" s="43">
        <v>4</v>
      </c>
      <c r="E63" s="78"/>
      <c r="F63" s="78"/>
      <c r="G63" s="78"/>
      <c r="H63" s="78"/>
    </row>
    <row r="64" spans="1:8" x14ac:dyDescent="0.25">
      <c r="A64" s="78"/>
      <c r="B64" s="78"/>
      <c r="C64" s="98" t="s">
        <v>42</v>
      </c>
      <c r="D64" s="43">
        <v>2</v>
      </c>
      <c r="E64" s="78"/>
      <c r="F64" s="78"/>
      <c r="G64" s="78"/>
      <c r="H64" s="78"/>
    </row>
    <row r="65" spans="1:8" x14ac:dyDescent="0.25">
      <c r="A65" s="78"/>
      <c r="B65" s="78"/>
      <c r="C65" s="98" t="s">
        <v>20</v>
      </c>
      <c r="D65" s="43">
        <v>8</v>
      </c>
      <c r="E65" s="78"/>
      <c r="F65" s="78"/>
      <c r="G65" s="78"/>
      <c r="H65" s="78"/>
    </row>
    <row r="66" spans="1:8" x14ac:dyDescent="0.25">
      <c r="A66" s="78"/>
      <c r="B66" s="78"/>
      <c r="C66" s="20" t="s">
        <v>21</v>
      </c>
      <c r="D66" s="43">
        <v>5</v>
      </c>
      <c r="E66" s="78"/>
      <c r="F66" s="78"/>
      <c r="G66" s="78"/>
      <c r="H66" s="78"/>
    </row>
    <row r="67" spans="1:8" x14ac:dyDescent="0.25">
      <c r="A67" s="78"/>
      <c r="B67" s="78"/>
      <c r="C67" s="20" t="s">
        <v>43</v>
      </c>
      <c r="D67" s="43">
        <v>6</v>
      </c>
      <c r="E67" s="78"/>
      <c r="F67" s="78"/>
      <c r="G67" s="78"/>
      <c r="H67" s="78"/>
    </row>
    <row r="68" spans="1:8" x14ac:dyDescent="0.25">
      <c r="A68" s="78"/>
      <c r="B68" s="78"/>
      <c r="C68" s="20" t="s">
        <v>52</v>
      </c>
      <c r="D68" s="43">
        <v>0</v>
      </c>
      <c r="E68" s="78"/>
      <c r="F68" s="78"/>
      <c r="G68" s="78"/>
      <c r="H68" s="78"/>
    </row>
    <row r="69" spans="1:8" x14ac:dyDescent="0.25">
      <c r="A69" s="78"/>
      <c r="B69" s="78"/>
      <c r="C69" s="20" t="s">
        <v>51</v>
      </c>
      <c r="D69" s="43">
        <v>0</v>
      </c>
      <c r="E69" s="78"/>
      <c r="F69" s="78"/>
      <c r="G69" s="78"/>
      <c r="H69" s="78"/>
    </row>
    <row r="70" spans="1:8" x14ac:dyDescent="0.25">
      <c r="A70" s="78"/>
      <c r="B70" s="78"/>
      <c r="C70" s="43" t="s">
        <v>15</v>
      </c>
      <c r="D70" s="43">
        <f>SUM(D63:D69)</f>
        <v>25</v>
      </c>
      <c r="E70" s="78"/>
      <c r="F70" s="78"/>
      <c r="G70" s="78"/>
      <c r="H70" s="78"/>
    </row>
    <row r="71" spans="1:8" x14ac:dyDescent="0.25">
      <c r="A71" s="78"/>
      <c r="B71" s="78"/>
      <c r="C71" s="97">
        <v>45536</v>
      </c>
      <c r="D71" s="78"/>
      <c r="E71" s="78"/>
      <c r="F71" s="78"/>
      <c r="G71" s="78"/>
      <c r="H71" s="78"/>
    </row>
    <row r="72" spans="1:8" x14ac:dyDescent="0.25">
      <c r="A72" s="78"/>
      <c r="B72" s="78"/>
      <c r="C72" s="42" t="s">
        <v>19</v>
      </c>
      <c r="D72" s="42" t="s">
        <v>11</v>
      </c>
      <c r="E72" s="78"/>
      <c r="F72" s="78"/>
      <c r="G72" s="78"/>
      <c r="H72" s="78"/>
    </row>
    <row r="73" spans="1:8" x14ac:dyDescent="0.25">
      <c r="A73" s="78"/>
      <c r="B73" s="78"/>
      <c r="C73" s="22" t="s">
        <v>41</v>
      </c>
      <c r="D73" s="43">
        <v>3</v>
      </c>
      <c r="E73" s="78"/>
      <c r="F73" s="78"/>
      <c r="G73" s="78"/>
      <c r="H73" s="78"/>
    </row>
    <row r="74" spans="1:8" x14ac:dyDescent="0.25">
      <c r="A74" s="78"/>
      <c r="B74" s="78"/>
      <c r="C74" s="98" t="s">
        <v>42</v>
      </c>
      <c r="D74" s="43">
        <v>4</v>
      </c>
      <c r="E74" s="78"/>
      <c r="F74" s="78"/>
      <c r="G74" s="78"/>
      <c r="H74" s="78"/>
    </row>
    <row r="75" spans="1:8" x14ac:dyDescent="0.25">
      <c r="A75" s="78"/>
      <c r="B75" s="78"/>
      <c r="C75" s="98" t="s">
        <v>20</v>
      </c>
      <c r="D75" s="43">
        <v>3</v>
      </c>
      <c r="E75" s="78"/>
      <c r="F75" s="78"/>
      <c r="G75" s="8"/>
      <c r="H75" s="8"/>
    </row>
    <row r="76" spans="1:8" x14ac:dyDescent="0.25">
      <c r="A76" s="78"/>
      <c r="B76" s="78"/>
      <c r="C76" s="20" t="s">
        <v>21</v>
      </c>
      <c r="D76" s="43">
        <v>8</v>
      </c>
      <c r="E76" s="78"/>
      <c r="F76" s="78"/>
      <c r="G76" s="78"/>
      <c r="H76" s="78"/>
    </row>
    <row r="77" spans="1:8" x14ac:dyDescent="0.25">
      <c r="A77" s="78"/>
      <c r="B77" s="78"/>
      <c r="C77" s="20" t="s">
        <v>43</v>
      </c>
      <c r="D77" s="43">
        <v>3</v>
      </c>
      <c r="E77" s="78"/>
      <c r="F77" s="78"/>
      <c r="G77" s="78"/>
      <c r="H77" s="78"/>
    </row>
    <row r="78" spans="1:8" x14ac:dyDescent="0.25">
      <c r="A78" s="78"/>
      <c r="B78" s="78"/>
      <c r="C78" s="20" t="s">
        <v>52</v>
      </c>
      <c r="D78" s="43">
        <v>1</v>
      </c>
      <c r="E78" s="78"/>
      <c r="F78" s="78"/>
      <c r="G78" s="78"/>
      <c r="H78" s="78"/>
    </row>
    <row r="79" spans="1:8" x14ac:dyDescent="0.25">
      <c r="A79" s="78"/>
      <c r="B79" s="78"/>
      <c r="C79" s="20" t="s">
        <v>51</v>
      </c>
      <c r="D79" s="43">
        <v>0</v>
      </c>
      <c r="E79" s="78"/>
      <c r="F79" s="78"/>
      <c r="G79" s="78"/>
      <c r="H79" s="78"/>
    </row>
    <row r="80" spans="1:8" x14ac:dyDescent="0.25">
      <c r="A80" s="78"/>
      <c r="B80" s="78"/>
      <c r="C80" s="43" t="s">
        <v>15</v>
      </c>
      <c r="D80" s="43">
        <f>SUM(D73:D79)</f>
        <v>22</v>
      </c>
      <c r="E80" s="78"/>
      <c r="F80" s="78"/>
      <c r="G80" s="78"/>
      <c r="H80" s="78"/>
    </row>
    <row r="81" spans="1:8" x14ac:dyDescent="0.25">
      <c r="A81" s="78"/>
      <c r="B81" s="78" t="s">
        <v>35</v>
      </c>
      <c r="C81" s="78"/>
      <c r="D81" s="95"/>
      <c r="E81" s="8"/>
      <c r="F81" s="78"/>
      <c r="G81" s="78"/>
      <c r="H81" s="78"/>
    </row>
    <row r="82" spans="1:8" x14ac:dyDescent="0.25">
      <c r="A82" s="78"/>
      <c r="B82" s="95" t="str">
        <f>+$C$38</f>
        <v>Resumen del trimestre julio-septiembre 2024</v>
      </c>
      <c r="C82" s="95"/>
      <c r="D82" s="78"/>
      <c r="E82" s="78"/>
      <c r="F82" s="78"/>
      <c r="G82" s="78"/>
      <c r="H82" s="78"/>
    </row>
    <row r="83" spans="1:8" x14ac:dyDescent="0.25">
      <c r="A83" s="78"/>
      <c r="B83" s="78"/>
      <c r="C83" s="42" t="s">
        <v>19</v>
      </c>
      <c r="D83" s="42" t="s">
        <v>11</v>
      </c>
      <c r="E83" s="78"/>
      <c r="F83" s="78"/>
      <c r="G83" s="78"/>
      <c r="H83" s="78"/>
    </row>
    <row r="84" spans="1:8" x14ac:dyDescent="0.25">
      <c r="A84" s="78"/>
      <c r="B84" s="78"/>
      <c r="C84" s="22" t="s">
        <v>41</v>
      </c>
      <c r="D84" s="43">
        <f>+D53+D63+D73</f>
        <v>22</v>
      </c>
      <c r="E84" s="78"/>
      <c r="F84" s="78"/>
      <c r="G84" s="78"/>
      <c r="H84" s="78"/>
    </row>
    <row r="85" spans="1:8" x14ac:dyDescent="0.25">
      <c r="A85" s="78"/>
      <c r="B85" s="78"/>
      <c r="C85" s="98" t="s">
        <v>42</v>
      </c>
      <c r="D85" s="43">
        <f>+D54+D64+D74</f>
        <v>16</v>
      </c>
      <c r="E85" s="78"/>
      <c r="F85" s="78"/>
      <c r="G85" s="78"/>
      <c r="H85" s="78"/>
    </row>
    <row r="86" spans="1:8" x14ac:dyDescent="0.25">
      <c r="A86" s="78"/>
      <c r="B86" s="78"/>
      <c r="C86" s="98" t="s">
        <v>20</v>
      </c>
      <c r="D86" s="43">
        <f>+D55+D65+D75</f>
        <v>11</v>
      </c>
      <c r="E86" s="78"/>
      <c r="F86" s="78"/>
      <c r="G86" s="78"/>
      <c r="H86" s="78"/>
    </row>
    <row r="87" spans="1:8" x14ac:dyDescent="0.25">
      <c r="A87" s="78"/>
      <c r="B87" s="78"/>
      <c r="C87" s="20" t="s">
        <v>21</v>
      </c>
      <c r="D87" s="43">
        <f>+D56+D66+D76</f>
        <v>15</v>
      </c>
      <c r="E87" s="78"/>
      <c r="F87" s="78"/>
      <c r="G87" s="78"/>
      <c r="H87" s="78"/>
    </row>
    <row r="88" spans="1:8" x14ac:dyDescent="0.25">
      <c r="A88" s="78"/>
      <c r="B88" s="78"/>
      <c r="C88" s="20" t="s">
        <v>43</v>
      </c>
      <c r="D88" s="43">
        <f>+D57+D67+D77</f>
        <v>28</v>
      </c>
      <c r="E88" s="78"/>
      <c r="F88" s="78"/>
      <c r="G88" s="78"/>
      <c r="H88" s="78"/>
    </row>
    <row r="89" spans="1:8" x14ac:dyDescent="0.25">
      <c r="A89" s="78"/>
      <c r="B89" s="78"/>
      <c r="C89" s="20" t="s">
        <v>52</v>
      </c>
      <c r="D89" s="43">
        <v>0</v>
      </c>
      <c r="E89" s="78"/>
      <c r="F89" s="78"/>
      <c r="G89" s="78"/>
      <c r="H89" s="78"/>
    </row>
    <row r="90" spans="1:8" x14ac:dyDescent="0.25">
      <c r="A90" s="78"/>
      <c r="B90" s="78"/>
      <c r="C90" s="20" t="s">
        <v>51</v>
      </c>
      <c r="D90" s="43">
        <v>0</v>
      </c>
      <c r="E90" s="78"/>
      <c r="F90" s="78"/>
      <c r="G90" s="78"/>
      <c r="H90" s="78"/>
    </row>
    <row r="91" spans="1:8" x14ac:dyDescent="0.25">
      <c r="A91" s="78"/>
      <c r="B91" s="78"/>
      <c r="C91" s="43" t="s">
        <v>15</v>
      </c>
      <c r="D91" s="43">
        <f>SUM(D84:D90)</f>
        <v>92</v>
      </c>
      <c r="E91" s="78"/>
      <c r="F91" s="78"/>
      <c r="G91" s="78"/>
      <c r="H91" s="78"/>
    </row>
    <row r="92" spans="1:8" x14ac:dyDescent="0.25">
      <c r="A92" s="78" t="s">
        <v>24</v>
      </c>
      <c r="B92" s="78"/>
      <c r="C92" s="78"/>
      <c r="D92" s="78"/>
      <c r="E92" s="78"/>
      <c r="F92" s="78"/>
      <c r="G92" s="78"/>
      <c r="H92" s="78"/>
    </row>
    <row r="94" spans="1:8" x14ac:dyDescent="0.25">
      <c r="B94" s="74" t="s">
        <v>33</v>
      </c>
      <c r="C94" s="74"/>
      <c r="D94" s="74"/>
      <c r="E94" s="47"/>
    </row>
    <row r="95" spans="1:8" ht="1.5" customHeight="1" x14ac:dyDescent="0.25">
      <c r="B95" s="74"/>
      <c r="C95" s="74"/>
      <c r="D95" s="74"/>
      <c r="E95" s="46"/>
      <c r="G95" s="9"/>
      <c r="H95" s="9"/>
    </row>
    <row r="96" spans="1:8" x14ac:dyDescent="0.25">
      <c r="B96" s="57" t="str">
        <f>+$C$38</f>
        <v>Resumen del trimestre julio-septiembre 2024</v>
      </c>
      <c r="C96" s="57"/>
      <c r="D96" s="50"/>
    </row>
    <row r="97" spans="2:12" x14ac:dyDescent="0.25">
      <c r="B97" s="51" t="s">
        <v>4</v>
      </c>
      <c r="C97" s="51" t="s">
        <v>11</v>
      </c>
      <c r="D97" s="51" t="s">
        <v>22</v>
      </c>
    </row>
    <row r="98" spans="2:12" ht="15" customHeight="1" x14ac:dyDescent="0.25">
      <c r="B98" s="51" t="s">
        <v>13</v>
      </c>
      <c r="C98" s="52">
        <v>819</v>
      </c>
      <c r="D98" s="53">
        <f>+C98/C100</f>
        <v>0.81330685203574971</v>
      </c>
      <c r="F98" s="4"/>
      <c r="G98" s="4"/>
      <c r="H98" s="4"/>
      <c r="I98" s="4"/>
      <c r="J98" s="4"/>
      <c r="K98" s="4"/>
      <c r="L98" s="4"/>
    </row>
    <row r="99" spans="2:12" x14ac:dyDescent="0.25">
      <c r="B99" s="51" t="s">
        <v>14</v>
      </c>
      <c r="C99" s="52">
        <v>188</v>
      </c>
      <c r="D99" s="53">
        <f>+C99/C100</f>
        <v>0.18669314796425024</v>
      </c>
      <c r="F99" s="3"/>
      <c r="G99" s="1"/>
      <c r="H99" s="1"/>
      <c r="I99" s="1"/>
      <c r="J99" s="1"/>
      <c r="K99" s="1"/>
    </row>
    <row r="100" spans="2:12" x14ac:dyDescent="0.25">
      <c r="B100" s="51" t="s">
        <v>23</v>
      </c>
      <c r="C100" s="54">
        <f>SUM(C98:C99)</f>
        <v>1007</v>
      </c>
      <c r="D100" s="53">
        <f>SUM(D98:D99)</f>
        <v>1</v>
      </c>
    </row>
    <row r="101" spans="2:12" x14ac:dyDescent="0.25">
      <c r="B101" s="50"/>
      <c r="C101" s="50"/>
      <c r="D101" s="50"/>
    </row>
    <row r="102" spans="2:12" ht="23.25" customHeight="1" x14ac:dyDescent="0.25">
      <c r="B102" s="69" t="s">
        <v>50</v>
      </c>
      <c r="C102" s="69"/>
      <c r="D102" s="69"/>
      <c r="E102" s="11"/>
      <c r="F102" s="11"/>
    </row>
    <row r="103" spans="2:12" x14ac:dyDescent="0.25">
      <c r="B103" s="57" t="str">
        <f>+$C$38</f>
        <v>Resumen del trimestre julio-septiembre 2024</v>
      </c>
      <c r="C103" s="57"/>
      <c r="D103" s="50"/>
    </row>
    <row r="104" spans="2:12" x14ac:dyDescent="0.25">
      <c r="B104" s="51" t="s">
        <v>4</v>
      </c>
      <c r="C104" s="51" t="s">
        <v>11</v>
      </c>
      <c r="D104" s="51" t="s">
        <v>22</v>
      </c>
    </row>
    <row r="105" spans="2:12" x14ac:dyDescent="0.25">
      <c r="B105" s="51" t="s">
        <v>13</v>
      </c>
      <c r="C105" s="52">
        <v>101</v>
      </c>
      <c r="D105" s="56">
        <f>+C105/C107</f>
        <v>0.91818181818181821</v>
      </c>
    </row>
    <row r="106" spans="2:12" x14ac:dyDescent="0.25">
      <c r="B106" s="51" t="s">
        <v>14</v>
      </c>
      <c r="C106" s="52">
        <v>9</v>
      </c>
      <c r="D106" s="56">
        <f>+C106/C107</f>
        <v>8.1818181818181818E-2</v>
      </c>
    </row>
    <row r="107" spans="2:12" x14ac:dyDescent="0.25">
      <c r="B107" s="51" t="s">
        <v>23</v>
      </c>
      <c r="C107" s="54">
        <f>SUM(C105:C106)</f>
        <v>110</v>
      </c>
      <c r="D107" s="56">
        <f>SUM(D105:D106)</f>
        <v>1</v>
      </c>
    </row>
    <row r="108" spans="2:12" x14ac:dyDescent="0.25">
      <c r="B108" s="51"/>
      <c r="C108" s="54"/>
      <c r="D108" s="56"/>
    </row>
    <row r="109" spans="2:12" x14ac:dyDescent="0.25">
      <c r="B109" s="50" t="s">
        <v>47</v>
      </c>
      <c r="C109" s="50"/>
      <c r="D109" s="57"/>
    </row>
    <row r="110" spans="2:12" x14ac:dyDescent="0.25">
      <c r="B110" s="58" t="str">
        <f>+$B$103</f>
        <v>Resumen del trimestre julio-septiembre 2024</v>
      </c>
      <c r="C110" s="57"/>
      <c r="D110" s="50"/>
    </row>
    <row r="111" spans="2:12" x14ac:dyDescent="0.25">
      <c r="B111" s="50" t="s">
        <v>157</v>
      </c>
      <c r="C111" s="50" t="s">
        <v>11</v>
      </c>
      <c r="D111" s="50" t="s">
        <v>22</v>
      </c>
    </row>
    <row r="112" spans="2:12" ht="45" x14ac:dyDescent="0.25">
      <c r="B112" s="55" t="s">
        <v>158</v>
      </c>
      <c r="C112" s="59">
        <v>540</v>
      </c>
      <c r="D112" s="60">
        <f>+C112/C126</f>
        <v>0.5027932960893855</v>
      </c>
    </row>
    <row r="113" spans="1:12" x14ac:dyDescent="0.25">
      <c r="B113" s="55" t="s">
        <v>159</v>
      </c>
      <c r="C113" s="59">
        <v>151</v>
      </c>
      <c r="D113" s="60">
        <f>+C113/C126</f>
        <v>0.14059590316573556</v>
      </c>
    </row>
    <row r="114" spans="1:12" ht="22.5" customHeight="1" x14ac:dyDescent="0.25">
      <c r="B114" s="51" t="s">
        <v>160</v>
      </c>
      <c r="C114" s="59">
        <v>134</v>
      </c>
      <c r="D114" s="60">
        <f>+C114/C126</f>
        <v>0.12476722532588454</v>
      </c>
    </row>
    <row r="115" spans="1:12" ht="45" x14ac:dyDescent="0.25">
      <c r="B115" s="55" t="s">
        <v>106</v>
      </c>
      <c r="C115" s="59">
        <v>130</v>
      </c>
      <c r="D115" s="60">
        <f>+C115/C126</f>
        <v>0.12104283054003724</v>
      </c>
    </row>
    <row r="116" spans="1:12" ht="30" customHeight="1" x14ac:dyDescent="0.25">
      <c r="B116" s="55" t="s">
        <v>161</v>
      </c>
      <c r="C116" s="59">
        <v>22</v>
      </c>
      <c r="D116" s="60">
        <f>+C116/C126</f>
        <v>2.0484171322160148E-2</v>
      </c>
    </row>
    <row r="117" spans="1:12" ht="30" x14ac:dyDescent="0.25">
      <c r="B117" s="55" t="s">
        <v>109</v>
      </c>
      <c r="C117" s="59">
        <v>17</v>
      </c>
      <c r="D117" s="60">
        <f>+C117/C126</f>
        <v>1.5828677839851025E-2</v>
      </c>
    </row>
    <row r="118" spans="1:12" ht="60" x14ac:dyDescent="0.25">
      <c r="B118" s="55" t="s">
        <v>162</v>
      </c>
      <c r="C118" s="59">
        <v>16</v>
      </c>
      <c r="D118" s="60">
        <f>+C118/C126</f>
        <v>1.4897579143389199E-2</v>
      </c>
    </row>
    <row r="119" spans="1:12" ht="30" x14ac:dyDescent="0.25">
      <c r="B119" s="55" t="s">
        <v>163</v>
      </c>
      <c r="C119" s="59">
        <v>14</v>
      </c>
      <c r="D119" s="60">
        <f>+C119/C126</f>
        <v>1.3035381750465549E-2</v>
      </c>
    </row>
    <row r="120" spans="1:12" x14ac:dyDescent="0.25">
      <c r="B120" s="51" t="s">
        <v>164</v>
      </c>
      <c r="C120" s="59">
        <v>14</v>
      </c>
      <c r="D120" s="60">
        <f>+C120/C126</f>
        <v>1.3035381750465549E-2</v>
      </c>
    </row>
    <row r="121" spans="1:12" ht="27.75" customHeight="1" x14ac:dyDescent="0.25">
      <c r="B121" s="55" t="s">
        <v>165</v>
      </c>
      <c r="C121" s="59">
        <v>14</v>
      </c>
      <c r="D121" s="60">
        <f>+C121/C126</f>
        <v>1.3035381750465549E-2</v>
      </c>
    </row>
    <row r="122" spans="1:12" ht="60" x14ac:dyDescent="0.25">
      <c r="B122" s="55" t="s">
        <v>169</v>
      </c>
      <c r="C122" s="59">
        <v>6</v>
      </c>
      <c r="D122" s="60">
        <f>+C122/C126</f>
        <v>5.5865921787709499E-3</v>
      </c>
    </row>
    <row r="123" spans="1:12" ht="30.75" customHeight="1" x14ac:dyDescent="0.25">
      <c r="B123" s="51" t="s">
        <v>166</v>
      </c>
      <c r="C123" s="59">
        <v>6</v>
      </c>
      <c r="D123" s="60">
        <f>+C123/C126</f>
        <v>5.5865921787709499E-3</v>
      </c>
    </row>
    <row r="124" spans="1:12" ht="30" x14ac:dyDescent="0.25">
      <c r="B124" s="55" t="s">
        <v>167</v>
      </c>
      <c r="C124" s="59">
        <v>5</v>
      </c>
      <c r="D124" s="60">
        <f>+C124/C126</f>
        <v>4.6554934823091251E-3</v>
      </c>
      <c r="L124" s="3"/>
    </row>
    <row r="125" spans="1:12" ht="75" x14ac:dyDescent="0.25">
      <c r="B125" s="55" t="s">
        <v>168</v>
      </c>
      <c r="C125" s="59">
        <v>5</v>
      </c>
      <c r="D125" s="60">
        <f>+C125/C126</f>
        <v>4.6554934823091251E-3</v>
      </c>
      <c r="L125" s="3"/>
    </row>
    <row r="126" spans="1:12" ht="23.25" x14ac:dyDescent="0.35">
      <c r="A126" s="2"/>
      <c r="B126" s="57" t="s">
        <v>23</v>
      </c>
      <c r="C126" s="59">
        <f>SUM(C112:C125)</f>
        <v>1074</v>
      </c>
      <c r="D126" s="61">
        <f>SUM(D112:D125)</f>
        <v>1.0000000000000002</v>
      </c>
      <c r="L126" s="3"/>
    </row>
    <row r="127" spans="1:12" x14ac:dyDescent="0.25">
      <c r="B127" s="50"/>
      <c r="C127" s="50"/>
      <c r="D127" s="50"/>
      <c r="L127" s="3"/>
    </row>
    <row r="128" spans="1:12" x14ac:dyDescent="0.25">
      <c r="B128" s="50" t="s">
        <v>27</v>
      </c>
      <c r="C128" s="50"/>
      <c r="D128" s="57"/>
    </row>
    <row r="129" spans="2:13" x14ac:dyDescent="0.25">
      <c r="B129" s="58" t="str">
        <f>+$B$103</f>
        <v>Resumen del trimestre julio-septiembre 2024</v>
      </c>
      <c r="C129" s="57"/>
      <c r="D129" s="50"/>
    </row>
    <row r="130" spans="2:13" ht="30" x14ac:dyDescent="0.25">
      <c r="B130" s="66" t="s">
        <v>10</v>
      </c>
      <c r="C130" s="66" t="s">
        <v>25</v>
      </c>
      <c r="D130" s="67" t="s">
        <v>26</v>
      </c>
      <c r="L130" s="3"/>
    </row>
    <row r="131" spans="2:13" x14ac:dyDescent="0.25">
      <c r="B131" s="68" t="str">
        <f>+$C$33</f>
        <v>julio</v>
      </c>
      <c r="C131" s="62">
        <v>681</v>
      </c>
      <c r="D131" s="63">
        <v>0</v>
      </c>
      <c r="L131" s="3"/>
    </row>
    <row r="132" spans="2:13" x14ac:dyDescent="0.25">
      <c r="B132" s="68" t="str">
        <f>+$C$34</f>
        <v>agosto</v>
      </c>
      <c r="C132" s="62">
        <v>257</v>
      </c>
      <c r="D132" s="63">
        <v>1</v>
      </c>
      <c r="L132" s="3"/>
    </row>
    <row r="133" spans="2:13" x14ac:dyDescent="0.25">
      <c r="B133" s="68" t="str">
        <f>+$C$35</f>
        <v>septiembre</v>
      </c>
      <c r="C133" s="62">
        <v>179</v>
      </c>
      <c r="D133" s="63">
        <v>0</v>
      </c>
      <c r="L133" s="3"/>
    </row>
    <row r="134" spans="2:13" x14ac:dyDescent="0.25">
      <c r="B134" s="57" t="s">
        <v>23</v>
      </c>
      <c r="C134" s="64">
        <f>SUM(C131:C133)</f>
        <v>1117</v>
      </c>
      <c r="D134" s="65">
        <v>0.33</v>
      </c>
      <c r="L134" s="3"/>
    </row>
    <row r="135" spans="2:13" x14ac:dyDescent="0.25">
      <c r="B135" s="57"/>
      <c r="C135" s="64"/>
      <c r="D135" s="65"/>
      <c r="L135" s="3"/>
    </row>
    <row r="136" spans="2:13" ht="18.75" x14ac:dyDescent="0.3">
      <c r="B136" s="48" t="s">
        <v>46</v>
      </c>
      <c r="G136" s="6"/>
    </row>
    <row r="137" spans="2:13" x14ac:dyDescent="0.25">
      <c r="C137" s="30" t="str">
        <f>+B131</f>
        <v>julio</v>
      </c>
      <c r="G137" s="6"/>
    </row>
    <row r="138" spans="2:13" x14ac:dyDescent="0.25">
      <c r="B138" t="s">
        <v>45</v>
      </c>
      <c r="G138" s="6"/>
      <c r="M138" s="3"/>
    </row>
    <row r="139" spans="2:13" x14ac:dyDescent="0.25">
      <c r="B139" s="5" t="s">
        <v>44</v>
      </c>
      <c r="G139" s="6"/>
      <c r="M139" s="3"/>
    </row>
    <row r="140" spans="2:13" x14ac:dyDescent="0.25">
      <c r="B140" s="31" t="s">
        <v>28</v>
      </c>
      <c r="C140" s="31" t="s">
        <v>11</v>
      </c>
      <c r="G140" s="6"/>
      <c r="M140" s="3"/>
    </row>
    <row r="141" spans="2:13" x14ac:dyDescent="0.25">
      <c r="B141" s="22" t="s">
        <v>30</v>
      </c>
      <c r="C141" s="29">
        <v>592</v>
      </c>
      <c r="G141" s="6"/>
      <c r="M141" s="3"/>
    </row>
    <row r="142" spans="2:13" x14ac:dyDescent="0.25">
      <c r="B142" s="22" t="s">
        <v>31</v>
      </c>
      <c r="C142" s="29">
        <v>84</v>
      </c>
      <c r="G142" s="6"/>
    </row>
    <row r="143" spans="2:13" x14ac:dyDescent="0.25">
      <c r="B143" s="22" t="s">
        <v>32</v>
      </c>
      <c r="C143" s="29">
        <v>5</v>
      </c>
      <c r="G143" s="6"/>
    </row>
    <row r="144" spans="2:13" x14ac:dyDescent="0.25">
      <c r="B144" s="22" t="s">
        <v>29</v>
      </c>
      <c r="C144" s="29">
        <f>SUM(C141:C143)</f>
        <v>681</v>
      </c>
      <c r="G144" s="6"/>
    </row>
    <row r="145" spans="2:14" x14ac:dyDescent="0.25">
      <c r="G145" s="6"/>
    </row>
    <row r="146" spans="2:14" x14ac:dyDescent="0.25">
      <c r="C146" s="30" t="str">
        <f>+B132</f>
        <v>agosto</v>
      </c>
    </row>
    <row r="147" spans="2:14" x14ac:dyDescent="0.25">
      <c r="B147" t="s">
        <v>45</v>
      </c>
    </row>
    <row r="148" spans="2:14" x14ac:dyDescent="0.25">
      <c r="B148" s="5" t="s">
        <v>44</v>
      </c>
    </row>
    <row r="149" spans="2:14" x14ac:dyDescent="0.25">
      <c r="B149" s="31" t="s">
        <v>28</v>
      </c>
      <c r="C149" s="31" t="s">
        <v>11</v>
      </c>
    </row>
    <row r="150" spans="2:14" x14ac:dyDescent="0.25">
      <c r="B150" s="22" t="s">
        <v>30</v>
      </c>
      <c r="C150" s="29">
        <v>198</v>
      </c>
    </row>
    <row r="151" spans="2:14" x14ac:dyDescent="0.25">
      <c r="B151" s="22" t="s">
        <v>31</v>
      </c>
      <c r="C151" s="29">
        <v>53</v>
      </c>
    </row>
    <row r="152" spans="2:14" x14ac:dyDescent="0.25">
      <c r="B152" s="22" t="s">
        <v>32</v>
      </c>
      <c r="C152" s="29">
        <v>6</v>
      </c>
    </row>
    <row r="153" spans="2:14" x14ac:dyDescent="0.25">
      <c r="B153" s="22" t="s">
        <v>29</v>
      </c>
      <c r="C153" s="29">
        <f>SUM(C150:C152)</f>
        <v>257</v>
      </c>
    </row>
    <row r="154" spans="2:14" x14ac:dyDescent="0.25">
      <c r="C154" s="30" t="str">
        <f>+B133</f>
        <v>septiembre</v>
      </c>
      <c r="J154" s="1"/>
      <c r="K154" s="1"/>
      <c r="L154" s="1"/>
      <c r="M154" s="1"/>
      <c r="N154" s="1"/>
    </row>
    <row r="155" spans="2:14" x14ac:dyDescent="0.25">
      <c r="B155" t="s">
        <v>45</v>
      </c>
      <c r="J155" s="1"/>
      <c r="K155" s="1"/>
      <c r="L155" s="1"/>
      <c r="M155" s="1"/>
      <c r="N155" s="1"/>
    </row>
    <row r="156" spans="2:14" x14ac:dyDescent="0.25">
      <c r="B156" s="5" t="s">
        <v>44</v>
      </c>
      <c r="J156" s="1"/>
      <c r="K156" s="1"/>
      <c r="L156" s="1"/>
      <c r="M156" s="1"/>
      <c r="N156" s="1"/>
    </row>
    <row r="157" spans="2:14" x14ac:dyDescent="0.25">
      <c r="B157" s="31" t="s">
        <v>28</v>
      </c>
      <c r="C157" s="31" t="s">
        <v>11</v>
      </c>
      <c r="J157" s="1"/>
      <c r="K157" s="1"/>
      <c r="L157" s="1"/>
      <c r="M157" s="1"/>
      <c r="N157" s="1"/>
    </row>
    <row r="158" spans="2:14" x14ac:dyDescent="0.25">
      <c r="B158" s="22" t="s">
        <v>30</v>
      </c>
      <c r="C158" s="29">
        <v>173</v>
      </c>
      <c r="J158" s="1"/>
      <c r="K158" s="1"/>
      <c r="L158" s="1"/>
      <c r="M158" s="3"/>
      <c r="N158" s="1"/>
    </row>
    <row r="159" spans="2:14" x14ac:dyDescent="0.25">
      <c r="B159" s="22" t="s">
        <v>31</v>
      </c>
      <c r="C159" s="29">
        <v>5</v>
      </c>
      <c r="J159" s="1"/>
      <c r="K159" s="1"/>
      <c r="L159" s="1"/>
      <c r="M159" s="1"/>
      <c r="N159" s="1"/>
    </row>
    <row r="160" spans="2:14" x14ac:dyDescent="0.25">
      <c r="B160" s="22" t="s">
        <v>32</v>
      </c>
      <c r="C160" s="29">
        <v>1</v>
      </c>
      <c r="J160" s="1"/>
      <c r="K160" s="1"/>
      <c r="L160" s="1"/>
      <c r="M160" s="3"/>
      <c r="N160" s="1"/>
    </row>
    <row r="161" spans="2:14" x14ac:dyDescent="0.25">
      <c r="B161" s="22" t="s">
        <v>29</v>
      </c>
      <c r="C161" s="29">
        <f>SUM(C158:C160)</f>
        <v>179</v>
      </c>
      <c r="J161" s="1"/>
      <c r="K161" s="1"/>
      <c r="L161" s="1"/>
      <c r="M161" s="3"/>
      <c r="N161" s="1"/>
    </row>
    <row r="162" spans="2:14" x14ac:dyDescent="0.25">
      <c r="B162" s="25" t="str">
        <f>+$B$103</f>
        <v>Resumen del trimestre julio-septiembre 2024</v>
      </c>
      <c r="C162" s="5"/>
    </row>
    <row r="163" spans="2:14" x14ac:dyDescent="0.25">
      <c r="B163" s="31" t="s">
        <v>28</v>
      </c>
      <c r="C163" s="31" t="s">
        <v>11</v>
      </c>
    </row>
    <row r="164" spans="2:14" x14ac:dyDescent="0.25">
      <c r="B164" s="22" t="s">
        <v>30</v>
      </c>
      <c r="C164" s="32">
        <f>+C141+C150+C158</f>
        <v>963</v>
      </c>
    </row>
    <row r="165" spans="2:14" x14ac:dyDescent="0.25">
      <c r="B165" s="22" t="s">
        <v>31</v>
      </c>
      <c r="C165" s="32">
        <f>+C142+C151+C159</f>
        <v>142</v>
      </c>
    </row>
    <row r="166" spans="2:14" x14ac:dyDescent="0.25">
      <c r="B166" s="22" t="s">
        <v>32</v>
      </c>
      <c r="C166" s="32">
        <f>+C160+C152+C143</f>
        <v>12</v>
      </c>
    </row>
    <row r="167" spans="2:14" x14ac:dyDescent="0.25">
      <c r="B167" s="22" t="s">
        <v>29</v>
      </c>
      <c r="C167" s="39">
        <f>SUM(C164:C166)</f>
        <v>1117</v>
      </c>
    </row>
    <row r="170" spans="2:14" x14ac:dyDescent="0.25">
      <c r="B170" t="s">
        <v>48</v>
      </c>
    </row>
    <row r="171" spans="2:14" x14ac:dyDescent="0.25">
      <c r="B171" t="s">
        <v>49</v>
      </c>
    </row>
  </sheetData>
  <sortState xmlns:xlrd2="http://schemas.microsoft.com/office/spreadsheetml/2017/richdata2" ref="B112:C125">
    <sortCondition descending="1" ref="C112:C125"/>
  </sortState>
  <mergeCells count="26">
    <mergeCell ref="H11:H12"/>
    <mergeCell ref="B26:B27"/>
    <mergeCell ref="C26:C27"/>
    <mergeCell ref="D26:D27"/>
    <mergeCell ref="E26:F26"/>
    <mergeCell ref="G26:G27"/>
    <mergeCell ref="H26:H27"/>
    <mergeCell ref="B11:B12"/>
    <mergeCell ref="C11:C12"/>
    <mergeCell ref="D11:D12"/>
    <mergeCell ref="E11:F11"/>
    <mergeCell ref="G11:G12"/>
    <mergeCell ref="H18:H19"/>
    <mergeCell ref="B24:C24"/>
    <mergeCell ref="B16:C16"/>
    <mergeCell ref="E18:F18"/>
    <mergeCell ref="B102:D102"/>
    <mergeCell ref="A50:C50"/>
    <mergeCell ref="C18:C19"/>
    <mergeCell ref="D18:D19"/>
    <mergeCell ref="C38:H38"/>
    <mergeCell ref="B30:C30"/>
    <mergeCell ref="C31:G31"/>
    <mergeCell ref="G18:G19"/>
    <mergeCell ref="B18:B19"/>
    <mergeCell ref="B94:D95"/>
  </mergeCells>
  <phoneticPr fontId="4" type="noConversion"/>
  <pageMargins left="0.7" right="0.7" top="0.75" bottom="0.75" header="0.3" footer="0.3"/>
  <pageSetup paperSize="5" scale="45" orientation="landscape" horizontalDpi="0" verticalDpi="0" r:id="rId1"/>
  <rowBreaks count="1" manualBreakCount="1">
    <brk id="177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12" t="s">
        <v>0</v>
      </c>
      <c r="B3" s="12"/>
      <c r="C3" s="12"/>
      <c r="D3" s="12"/>
      <c r="E3" s="12"/>
      <c r="F3" s="12"/>
    </row>
    <row r="4" spans="1:7" s="12" customFormat="1" ht="20.25" customHeight="1" x14ac:dyDescent="0.25">
      <c r="C4" s="18" t="s">
        <v>55</v>
      </c>
      <c r="D4" s="7"/>
    </row>
    <row r="5" spans="1:7" ht="15" customHeight="1" x14ac:dyDescent="0.25">
      <c r="A5" s="70" t="s">
        <v>1</v>
      </c>
      <c r="B5" s="70" t="s">
        <v>2</v>
      </c>
      <c r="C5" s="71" t="s">
        <v>3</v>
      </c>
      <c r="D5" s="75" t="s">
        <v>4</v>
      </c>
      <c r="E5" s="75"/>
      <c r="F5" s="71" t="s">
        <v>5</v>
      </c>
      <c r="G5" s="70" t="s">
        <v>6</v>
      </c>
    </row>
    <row r="6" spans="1:7" x14ac:dyDescent="0.25">
      <c r="A6" s="70"/>
      <c r="B6" s="70"/>
      <c r="C6" s="71"/>
      <c r="D6" s="13" t="s">
        <v>7</v>
      </c>
      <c r="E6" s="13" t="s">
        <v>8</v>
      </c>
      <c r="F6" s="71"/>
      <c r="G6" s="70"/>
    </row>
    <row r="7" spans="1:7" ht="60" x14ac:dyDescent="0.25">
      <c r="A7" s="16">
        <v>1</v>
      </c>
      <c r="B7" s="17" t="s">
        <v>56</v>
      </c>
      <c r="C7" s="16">
        <v>74</v>
      </c>
      <c r="D7" s="15">
        <v>43</v>
      </c>
      <c r="E7" s="15">
        <v>31</v>
      </c>
      <c r="F7" s="17" t="s">
        <v>57</v>
      </c>
      <c r="G7" s="40" t="s">
        <v>58</v>
      </c>
    </row>
    <row r="8" spans="1:7" ht="63" customHeight="1" x14ac:dyDescent="0.25">
      <c r="A8" s="16">
        <v>2</v>
      </c>
      <c r="B8" s="17" t="s">
        <v>59</v>
      </c>
      <c r="C8" s="16">
        <v>27</v>
      </c>
      <c r="D8" s="15">
        <v>19</v>
      </c>
      <c r="E8" s="15">
        <v>8</v>
      </c>
      <c r="F8" s="17" t="s">
        <v>60</v>
      </c>
      <c r="G8" s="40" t="s">
        <v>61</v>
      </c>
    </row>
    <row r="9" spans="1:7" ht="75" customHeight="1" x14ac:dyDescent="0.25">
      <c r="A9" s="16">
        <v>3</v>
      </c>
      <c r="B9" s="17" t="s">
        <v>62</v>
      </c>
      <c r="C9" s="16">
        <v>147</v>
      </c>
      <c r="D9" s="15">
        <v>78</v>
      </c>
      <c r="E9" s="15">
        <v>69</v>
      </c>
      <c r="F9" s="17" t="s">
        <v>63</v>
      </c>
      <c r="G9" s="40" t="s">
        <v>64</v>
      </c>
    </row>
    <row r="10" spans="1:7" ht="60" customHeight="1" x14ac:dyDescent="0.25">
      <c r="A10" s="16">
        <v>4</v>
      </c>
      <c r="B10" s="17" t="s">
        <v>65</v>
      </c>
      <c r="C10" s="16">
        <v>127</v>
      </c>
      <c r="D10" s="15">
        <v>78</v>
      </c>
      <c r="E10" s="15">
        <v>49</v>
      </c>
      <c r="F10" s="17" t="s">
        <v>66</v>
      </c>
      <c r="G10" s="40"/>
    </row>
    <row r="11" spans="1:7" ht="33.75" customHeight="1" x14ac:dyDescent="0.25">
      <c r="A11" s="72" t="s">
        <v>68</v>
      </c>
      <c r="B11" s="72"/>
      <c r="C11" s="13">
        <f>SUM(C7:C10)</f>
        <v>375</v>
      </c>
      <c r="D11" s="13">
        <f>SUM(D7:D10)</f>
        <v>218</v>
      </c>
      <c r="E11" s="13">
        <f>SUM(E7:E10)</f>
        <v>157</v>
      </c>
    </row>
    <row r="12" spans="1:7" x14ac:dyDescent="0.25">
      <c r="C12" s="19" t="s">
        <v>67</v>
      </c>
    </row>
    <row r="13" spans="1:7" ht="15" customHeight="1" x14ac:dyDescent="0.25">
      <c r="A13" s="70" t="s">
        <v>1</v>
      </c>
      <c r="B13" s="70" t="s">
        <v>2</v>
      </c>
      <c r="C13" s="71" t="s">
        <v>3</v>
      </c>
      <c r="D13" s="75" t="s">
        <v>4</v>
      </c>
      <c r="E13" s="73"/>
      <c r="F13" s="71" t="s">
        <v>5</v>
      </c>
      <c r="G13" s="70" t="s">
        <v>6</v>
      </c>
    </row>
    <row r="14" spans="1:7" x14ac:dyDescent="0.25">
      <c r="A14" s="70"/>
      <c r="B14" s="70"/>
      <c r="C14" s="70"/>
      <c r="D14" s="13" t="s">
        <v>7</v>
      </c>
      <c r="E14" s="13" t="s">
        <v>8</v>
      </c>
      <c r="F14" s="71"/>
      <c r="G14" s="70"/>
    </row>
    <row r="15" spans="1:7" ht="33" customHeight="1" x14ac:dyDescent="0.25">
      <c r="A15" s="16">
        <v>1</v>
      </c>
      <c r="B15" s="17" t="s">
        <v>70</v>
      </c>
      <c r="C15" s="16">
        <v>84</v>
      </c>
      <c r="D15" s="15">
        <v>53</v>
      </c>
      <c r="E15" s="15">
        <v>31</v>
      </c>
      <c r="F15" s="17" t="s">
        <v>71</v>
      </c>
      <c r="G15" s="40" t="s">
        <v>72</v>
      </c>
    </row>
    <row r="16" spans="1:7" ht="44.25" customHeight="1" x14ac:dyDescent="0.25">
      <c r="A16" s="16">
        <v>2</v>
      </c>
      <c r="B16" s="17" t="s">
        <v>73</v>
      </c>
      <c r="C16" s="16">
        <v>49</v>
      </c>
      <c r="D16" s="15">
        <v>38</v>
      </c>
      <c r="E16" s="15">
        <v>11</v>
      </c>
      <c r="F16" s="17" t="s">
        <v>74</v>
      </c>
      <c r="G16" s="40" t="s">
        <v>75</v>
      </c>
    </row>
    <row r="17" spans="1:7" ht="44.25" customHeight="1" x14ac:dyDescent="0.25">
      <c r="A17" s="16">
        <v>3</v>
      </c>
      <c r="B17" s="17" t="s">
        <v>76</v>
      </c>
      <c r="C17" s="16">
        <v>22</v>
      </c>
      <c r="D17" s="15">
        <v>14</v>
      </c>
      <c r="E17" s="15">
        <v>8</v>
      </c>
      <c r="F17" s="17" t="s">
        <v>77</v>
      </c>
      <c r="G17" s="40" t="s">
        <v>78</v>
      </c>
    </row>
    <row r="18" spans="1:7" ht="45.75" customHeight="1" x14ac:dyDescent="0.25">
      <c r="A18" s="16">
        <v>4</v>
      </c>
      <c r="B18" s="17" t="s">
        <v>79</v>
      </c>
      <c r="C18" s="16">
        <v>84</v>
      </c>
      <c r="D18" s="15">
        <v>37</v>
      </c>
      <c r="E18" s="15">
        <v>47</v>
      </c>
      <c r="F18" s="17" t="s">
        <v>80</v>
      </c>
      <c r="G18" s="40" t="s">
        <v>81</v>
      </c>
    </row>
    <row r="19" spans="1:7" ht="30.75" customHeight="1" x14ac:dyDescent="0.25">
      <c r="A19" s="72" t="s">
        <v>69</v>
      </c>
      <c r="B19" s="72"/>
      <c r="C19" s="13">
        <f>SUM(C15:C18)</f>
        <v>239</v>
      </c>
      <c r="D19" s="13">
        <f>SUM(D15:D18)</f>
        <v>142</v>
      </c>
      <c r="E19" s="13">
        <f>SUM(E15:E18)</f>
        <v>97</v>
      </c>
    </row>
    <row r="20" spans="1:7" x14ac:dyDescent="0.25">
      <c r="C20" s="19" t="s">
        <v>99</v>
      </c>
    </row>
    <row r="21" spans="1:7" x14ac:dyDescent="0.25">
      <c r="A21" s="70" t="s">
        <v>1</v>
      </c>
      <c r="B21" s="70" t="s">
        <v>2</v>
      </c>
      <c r="C21" s="71" t="s">
        <v>3</v>
      </c>
      <c r="D21" s="75" t="s">
        <v>4</v>
      </c>
      <c r="E21" s="73"/>
      <c r="F21" s="71" t="s">
        <v>5</v>
      </c>
      <c r="G21" s="70" t="s">
        <v>6</v>
      </c>
    </row>
    <row r="22" spans="1:7" x14ac:dyDescent="0.25">
      <c r="A22" s="70"/>
      <c r="B22" s="70"/>
      <c r="C22" s="70"/>
      <c r="D22" s="13" t="s">
        <v>7</v>
      </c>
      <c r="E22" s="13" t="s">
        <v>8</v>
      </c>
      <c r="F22" s="70"/>
      <c r="G22" s="70"/>
    </row>
    <row r="23" spans="1:7" ht="32.25" customHeight="1" x14ac:dyDescent="0.25">
      <c r="A23" s="16">
        <v>1</v>
      </c>
      <c r="B23" s="17" t="s">
        <v>83</v>
      </c>
      <c r="C23" s="15">
        <v>39</v>
      </c>
      <c r="D23" s="15">
        <v>3</v>
      </c>
      <c r="E23" s="15">
        <v>36</v>
      </c>
      <c r="F23" s="17" t="s">
        <v>84</v>
      </c>
      <c r="G23" s="40" t="s">
        <v>85</v>
      </c>
    </row>
    <row r="24" spans="1:7" ht="32.25" customHeight="1" x14ac:dyDescent="0.25">
      <c r="A24" s="16">
        <v>2</v>
      </c>
      <c r="B24" s="17" t="s">
        <v>86</v>
      </c>
      <c r="C24" s="16">
        <v>26</v>
      </c>
      <c r="D24" s="15">
        <v>12</v>
      </c>
      <c r="E24" s="15">
        <v>14</v>
      </c>
      <c r="F24" s="17" t="s">
        <v>84</v>
      </c>
      <c r="G24" s="40" t="s">
        <v>87</v>
      </c>
    </row>
    <row r="25" spans="1:7" ht="32.25" customHeight="1" x14ac:dyDescent="0.25">
      <c r="A25" s="16">
        <v>3</v>
      </c>
      <c r="B25" s="17" t="s">
        <v>88</v>
      </c>
      <c r="C25" s="16">
        <v>24</v>
      </c>
      <c r="D25" s="15">
        <v>7</v>
      </c>
      <c r="E25" s="15">
        <v>17</v>
      </c>
      <c r="F25" s="17" t="s">
        <v>89</v>
      </c>
      <c r="G25" s="40" t="s">
        <v>90</v>
      </c>
    </row>
    <row r="26" spans="1:7" ht="32.25" customHeight="1" x14ac:dyDescent="0.25">
      <c r="A26" s="16">
        <v>4</v>
      </c>
      <c r="B26" s="17" t="s">
        <v>91</v>
      </c>
      <c r="C26" s="16">
        <v>36</v>
      </c>
      <c r="D26" s="15">
        <v>17</v>
      </c>
      <c r="E26" s="15">
        <v>19</v>
      </c>
      <c r="F26" s="17" t="s">
        <v>92</v>
      </c>
      <c r="G26" s="40" t="s">
        <v>93</v>
      </c>
    </row>
    <row r="27" spans="1:7" ht="32.25" customHeight="1" x14ac:dyDescent="0.25">
      <c r="A27" s="16">
        <v>5</v>
      </c>
      <c r="B27" s="17" t="s">
        <v>94</v>
      </c>
      <c r="C27" s="16">
        <v>39</v>
      </c>
      <c r="D27" s="15">
        <v>3</v>
      </c>
      <c r="E27" s="15">
        <v>36</v>
      </c>
      <c r="F27" s="17" t="s">
        <v>95</v>
      </c>
      <c r="G27" s="40" t="s">
        <v>96</v>
      </c>
    </row>
    <row r="28" spans="1:7" ht="32.25" customHeight="1" x14ac:dyDescent="0.25">
      <c r="A28" s="16">
        <v>6</v>
      </c>
      <c r="B28" s="17" t="s">
        <v>97</v>
      </c>
      <c r="C28" s="16">
        <v>35</v>
      </c>
      <c r="D28" s="15">
        <v>17</v>
      </c>
      <c r="E28" s="15">
        <v>18</v>
      </c>
      <c r="F28" s="17" t="s">
        <v>95</v>
      </c>
      <c r="G28" s="40" t="s">
        <v>98</v>
      </c>
    </row>
    <row r="29" spans="1:7" ht="29.25" customHeight="1" x14ac:dyDescent="0.25">
      <c r="A29" s="72" t="s">
        <v>82</v>
      </c>
      <c r="B29" s="72"/>
      <c r="C29" s="13">
        <f>SUM(C23:C28)</f>
        <v>199</v>
      </c>
      <c r="D29" s="13">
        <f>SUM(D23:D28)</f>
        <v>59</v>
      </c>
      <c r="E29" s="13">
        <f>SUM(E23:E28)</f>
        <v>140</v>
      </c>
    </row>
    <row r="30" spans="1:7" x14ac:dyDescent="0.25">
      <c r="A30" s="73" t="s">
        <v>104</v>
      </c>
      <c r="B30" s="73"/>
      <c r="C30" s="73"/>
      <c r="D30" s="73"/>
      <c r="E30" s="73"/>
    </row>
    <row r="32" spans="1:7" ht="28.5" customHeight="1" x14ac:dyDescent="0.25">
      <c r="A32" s="12" t="s">
        <v>10</v>
      </c>
      <c r="B32" s="41" t="s">
        <v>12</v>
      </c>
      <c r="C32" s="41" t="s">
        <v>39</v>
      </c>
      <c r="D32" s="13" t="s">
        <v>13</v>
      </c>
      <c r="E32" s="13" t="s">
        <v>14</v>
      </c>
    </row>
    <row r="33" spans="1:7" x14ac:dyDescent="0.25">
      <c r="A33" t="s">
        <v>100</v>
      </c>
      <c r="B33" s="6">
        <v>4</v>
      </c>
      <c r="C33" s="13">
        <f>+C11</f>
        <v>375</v>
      </c>
      <c r="D33" s="13">
        <f>+D11</f>
        <v>218</v>
      </c>
      <c r="E33" s="13">
        <v>157</v>
      </c>
    </row>
    <row r="34" spans="1:7" x14ac:dyDescent="0.25">
      <c r="A34" t="s">
        <v>101</v>
      </c>
      <c r="B34" s="6">
        <v>4</v>
      </c>
      <c r="C34" s="13">
        <f>+C19</f>
        <v>239</v>
      </c>
      <c r="D34" s="13">
        <f>+D19</f>
        <v>142</v>
      </c>
      <c r="E34" s="13">
        <f>+E19</f>
        <v>97</v>
      </c>
    </row>
    <row r="35" spans="1:7" x14ac:dyDescent="0.25">
      <c r="A35" t="s">
        <v>102</v>
      </c>
      <c r="B35" s="6">
        <v>6</v>
      </c>
      <c r="C35" s="13">
        <f>+C29</f>
        <v>199</v>
      </c>
      <c r="D35" s="13">
        <f>+D29</f>
        <v>59</v>
      </c>
      <c r="E35" s="13">
        <f>+E29</f>
        <v>140</v>
      </c>
    </row>
    <row r="36" spans="1:7" x14ac:dyDescent="0.25">
      <c r="A36" t="s">
        <v>15</v>
      </c>
      <c r="B36" s="6">
        <f>SUM(B33:B35)</f>
        <v>14</v>
      </c>
      <c r="C36" s="6">
        <f>SUM(C33:C35)</f>
        <v>813</v>
      </c>
      <c r="D36" s="6">
        <f>SUM(D33:D35)</f>
        <v>419</v>
      </c>
      <c r="E36" s="6">
        <f>SUM(E33:E35)</f>
        <v>394</v>
      </c>
      <c r="F36" s="6"/>
      <c r="G36" s="6"/>
    </row>
    <row r="37" spans="1:7" x14ac:dyDescent="0.25">
      <c r="A37" t="s">
        <v>16</v>
      </c>
    </row>
    <row r="38" spans="1:7" ht="18" customHeight="1" x14ac:dyDescent="0.25">
      <c r="A38" s="73" t="str">
        <f>+$A$30</f>
        <v>Resumen del trimestre abril-junio 2024</v>
      </c>
      <c r="B38" s="73"/>
      <c r="C38" s="73"/>
      <c r="D38" s="73"/>
      <c r="E38" s="73"/>
      <c r="F38" s="73"/>
    </row>
    <row r="39" spans="1:7" ht="45" x14ac:dyDescent="0.25">
      <c r="A39" s="14" t="s">
        <v>10</v>
      </c>
      <c r="B39" s="14" t="s">
        <v>36</v>
      </c>
      <c r="C39" s="14" t="s">
        <v>17</v>
      </c>
      <c r="D39" s="14" t="s">
        <v>18</v>
      </c>
      <c r="E39" s="45" t="s">
        <v>119</v>
      </c>
    </row>
    <row r="40" spans="1:7" x14ac:dyDescent="0.25">
      <c r="A40" s="14" t="str">
        <f>+$A$33</f>
        <v>Abril</v>
      </c>
      <c r="B40" s="14">
        <v>2</v>
      </c>
      <c r="C40" s="14">
        <v>0</v>
      </c>
      <c r="D40" s="14"/>
      <c r="E40" s="14"/>
    </row>
    <row r="41" spans="1:7" x14ac:dyDescent="0.25">
      <c r="A41" s="14" t="str">
        <f>+$A$34</f>
        <v>Mayo</v>
      </c>
      <c r="B41" s="14">
        <v>1</v>
      </c>
      <c r="C41" s="14"/>
      <c r="D41" s="14">
        <v>1</v>
      </c>
      <c r="E41" s="14"/>
    </row>
    <row r="42" spans="1:7" x14ac:dyDescent="0.25">
      <c r="A42" s="14" t="str">
        <f>+$A$35</f>
        <v>Junio</v>
      </c>
      <c r="B42" s="14">
        <v>0</v>
      </c>
      <c r="C42" s="14"/>
      <c r="D42" s="14"/>
      <c r="E42" s="14">
        <v>1</v>
      </c>
    </row>
    <row r="43" spans="1:7" x14ac:dyDescent="0.25">
      <c r="A43" t="s">
        <v>15</v>
      </c>
      <c r="B43" s="6">
        <f>SUM(B40:B42)</f>
        <v>3</v>
      </c>
      <c r="C43" s="6">
        <f>SUM(C40:C42)</f>
        <v>0</v>
      </c>
      <c r="D43" s="6">
        <f>SUM(D40:D42)</f>
        <v>1</v>
      </c>
      <c r="E43" s="6">
        <f>SUM(E40:E42)</f>
        <v>1</v>
      </c>
    </row>
    <row r="44" spans="1:7" x14ac:dyDescent="0.25">
      <c r="A44" s="12" t="s">
        <v>38</v>
      </c>
      <c r="B44" s="12"/>
      <c r="C44" s="12"/>
      <c r="D44" s="12"/>
    </row>
    <row r="45" spans="1:7" x14ac:dyDescent="0.25">
      <c r="A45" s="14" t="s">
        <v>10</v>
      </c>
      <c r="B45" s="14" t="s">
        <v>11</v>
      </c>
    </row>
    <row r="46" spans="1:7" x14ac:dyDescent="0.25">
      <c r="A46" s="14" t="str">
        <f>+$A$33</f>
        <v>Abril</v>
      </c>
      <c r="B46" s="14">
        <v>5</v>
      </c>
    </row>
    <row r="47" spans="1:7" x14ac:dyDescent="0.25">
      <c r="A47" s="14" t="str">
        <f>+$A$34</f>
        <v>Mayo</v>
      </c>
      <c r="B47" s="14">
        <v>9</v>
      </c>
    </row>
    <row r="48" spans="1:7" x14ac:dyDescent="0.25">
      <c r="A48" s="14" t="str">
        <f>+$A$35</f>
        <v>Junio</v>
      </c>
      <c r="B48" s="14">
        <v>10</v>
      </c>
    </row>
    <row r="49" spans="1:2" x14ac:dyDescent="0.25">
      <c r="A49" s="5" t="s">
        <v>40</v>
      </c>
      <c r="B49" s="6">
        <f>SUM(B46:B48)</f>
        <v>24</v>
      </c>
    </row>
    <row r="50" spans="1:2" x14ac:dyDescent="0.25">
      <c r="A50" t="s">
        <v>34</v>
      </c>
    </row>
    <row r="51" spans="1:2" x14ac:dyDescent="0.25">
      <c r="A51" s="23">
        <v>45383</v>
      </c>
    </row>
    <row r="52" spans="1:2" x14ac:dyDescent="0.25">
      <c r="A52" s="42" t="s">
        <v>19</v>
      </c>
      <c r="B52" s="42" t="s">
        <v>11</v>
      </c>
    </row>
    <row r="53" spans="1:2" x14ac:dyDescent="0.25">
      <c r="A53" s="22" t="s">
        <v>41</v>
      </c>
      <c r="B53" s="42">
        <v>0</v>
      </c>
    </row>
    <row r="54" spans="1:2" ht="30" x14ac:dyDescent="0.25">
      <c r="A54" s="41" t="s">
        <v>42</v>
      </c>
      <c r="B54" s="42">
        <v>2</v>
      </c>
    </row>
    <row r="55" spans="1:2" ht="30" x14ac:dyDescent="0.25">
      <c r="A55" s="41" t="s">
        <v>20</v>
      </c>
      <c r="B55" s="42">
        <v>0</v>
      </c>
    </row>
    <row r="56" spans="1:2" ht="30" x14ac:dyDescent="0.25">
      <c r="A56" s="20" t="s">
        <v>21</v>
      </c>
      <c r="B56" s="42">
        <v>6</v>
      </c>
    </row>
    <row r="57" spans="1:2" ht="30" x14ac:dyDescent="0.25">
      <c r="A57" s="20" t="s">
        <v>43</v>
      </c>
      <c r="B57" s="42">
        <v>19</v>
      </c>
    </row>
    <row r="58" spans="1:2" x14ac:dyDescent="0.25">
      <c r="A58" s="20" t="s">
        <v>52</v>
      </c>
      <c r="B58" s="42">
        <v>0</v>
      </c>
    </row>
    <row r="59" spans="1:2" x14ac:dyDescent="0.25">
      <c r="A59" s="20" t="s">
        <v>51</v>
      </c>
      <c r="B59" s="42">
        <v>0</v>
      </c>
    </row>
    <row r="60" spans="1:2" x14ac:dyDescent="0.25">
      <c r="A60" s="43" t="s">
        <v>15</v>
      </c>
      <c r="B60" s="43">
        <f>SUM(B53:B59)</f>
        <v>27</v>
      </c>
    </row>
    <row r="61" spans="1:2" x14ac:dyDescent="0.25">
      <c r="A61" s="23">
        <v>45413</v>
      </c>
    </row>
    <row r="62" spans="1:2" x14ac:dyDescent="0.25">
      <c r="A62" s="42" t="s">
        <v>19</v>
      </c>
      <c r="B62" s="42" t="s">
        <v>11</v>
      </c>
    </row>
    <row r="63" spans="1:2" x14ac:dyDescent="0.25">
      <c r="A63" s="22" t="s">
        <v>41</v>
      </c>
      <c r="B63" s="42">
        <v>5</v>
      </c>
    </row>
    <row r="64" spans="1:2" ht="30" x14ac:dyDescent="0.25">
      <c r="A64" s="41" t="s">
        <v>42</v>
      </c>
      <c r="B64" s="42">
        <v>1</v>
      </c>
    </row>
    <row r="65" spans="1:6" ht="30" x14ac:dyDescent="0.25">
      <c r="A65" s="41" t="s">
        <v>20</v>
      </c>
      <c r="B65" s="42">
        <v>0</v>
      </c>
    </row>
    <row r="66" spans="1:6" ht="30" x14ac:dyDescent="0.25">
      <c r="A66" s="20" t="s">
        <v>21</v>
      </c>
      <c r="B66" s="42">
        <v>0</v>
      </c>
    </row>
    <row r="67" spans="1:6" ht="30" x14ac:dyDescent="0.25">
      <c r="A67" s="20" t="s">
        <v>43</v>
      </c>
      <c r="B67" s="42">
        <v>6</v>
      </c>
    </row>
    <row r="68" spans="1:6" x14ac:dyDescent="0.25">
      <c r="A68" s="20" t="s">
        <v>52</v>
      </c>
      <c r="B68" s="42">
        <v>0</v>
      </c>
    </row>
    <row r="69" spans="1:6" x14ac:dyDescent="0.25">
      <c r="A69" s="20" t="s">
        <v>51</v>
      </c>
      <c r="B69" s="42">
        <v>0</v>
      </c>
    </row>
    <row r="70" spans="1:6" x14ac:dyDescent="0.25">
      <c r="A70" s="43" t="s">
        <v>15</v>
      </c>
      <c r="B70" s="42">
        <f>SUM(B63:B69)</f>
        <v>12</v>
      </c>
    </row>
    <row r="71" spans="1:6" x14ac:dyDescent="0.25">
      <c r="A71" s="23">
        <v>45444</v>
      </c>
      <c r="B71" s="6"/>
    </row>
    <row r="72" spans="1:6" x14ac:dyDescent="0.25">
      <c r="A72" s="42" t="s">
        <v>19</v>
      </c>
      <c r="B72" s="42" t="s">
        <v>11</v>
      </c>
    </row>
    <row r="73" spans="1:6" x14ac:dyDescent="0.25">
      <c r="A73" s="22" t="s">
        <v>41</v>
      </c>
      <c r="B73" s="42">
        <v>24</v>
      </c>
    </row>
    <row r="74" spans="1:6" ht="30" x14ac:dyDescent="0.25">
      <c r="A74" s="41" t="s">
        <v>42</v>
      </c>
      <c r="B74" s="42">
        <v>218</v>
      </c>
    </row>
    <row r="75" spans="1:6" ht="30" x14ac:dyDescent="0.25">
      <c r="A75" s="41" t="s">
        <v>20</v>
      </c>
      <c r="B75" s="42">
        <v>0</v>
      </c>
      <c r="E75" s="8"/>
      <c r="F75" s="8"/>
    </row>
    <row r="76" spans="1:6" ht="30" x14ac:dyDescent="0.25">
      <c r="A76" s="20" t="s">
        <v>21</v>
      </c>
      <c r="B76" s="42">
        <v>8</v>
      </c>
    </row>
    <row r="77" spans="1:6" ht="30" x14ac:dyDescent="0.25">
      <c r="A77" s="20" t="s">
        <v>43</v>
      </c>
      <c r="B77" s="42">
        <v>22</v>
      </c>
    </row>
    <row r="78" spans="1:6" x14ac:dyDescent="0.25">
      <c r="A78" s="20" t="s">
        <v>52</v>
      </c>
      <c r="B78" s="42">
        <v>0</v>
      </c>
    </row>
    <row r="79" spans="1:6" x14ac:dyDescent="0.25">
      <c r="A79" s="20" t="s">
        <v>51</v>
      </c>
      <c r="B79" s="42">
        <v>0</v>
      </c>
    </row>
    <row r="80" spans="1:6" x14ac:dyDescent="0.25">
      <c r="A80" s="43" t="s">
        <v>15</v>
      </c>
      <c r="B80" s="42">
        <f>SUM(B73:B79)</f>
        <v>272</v>
      </c>
    </row>
    <row r="81" spans="1:7" x14ac:dyDescent="0.25">
      <c r="A81" t="s">
        <v>35</v>
      </c>
      <c r="B81" s="5"/>
      <c r="D81" s="5"/>
    </row>
    <row r="82" spans="1:7" x14ac:dyDescent="0.25">
      <c r="A82" s="5" t="str">
        <f>+$A$38</f>
        <v>Resumen del trimestre abril-junio 2024</v>
      </c>
      <c r="B82" s="5"/>
    </row>
    <row r="83" spans="1:7" x14ac:dyDescent="0.25">
      <c r="A83" s="42" t="s">
        <v>19</v>
      </c>
      <c r="B83" s="42" t="s">
        <v>11</v>
      </c>
    </row>
    <row r="84" spans="1:7" x14ac:dyDescent="0.25">
      <c r="A84" s="22" t="s">
        <v>41</v>
      </c>
      <c r="B84" s="42">
        <f>+B53+B63+B73</f>
        <v>29</v>
      </c>
    </row>
    <row r="85" spans="1:7" ht="30" x14ac:dyDescent="0.25">
      <c r="A85" s="41" t="s">
        <v>42</v>
      </c>
      <c r="B85" s="42">
        <f>+B54+B64+B74</f>
        <v>221</v>
      </c>
    </row>
    <row r="86" spans="1:7" ht="30" x14ac:dyDescent="0.25">
      <c r="A86" s="41" t="s">
        <v>20</v>
      </c>
      <c r="B86" s="42">
        <f>+B55+B65+B75</f>
        <v>0</v>
      </c>
    </row>
    <row r="87" spans="1:7" ht="30" x14ac:dyDescent="0.25">
      <c r="A87" s="20" t="s">
        <v>21</v>
      </c>
      <c r="B87" s="42">
        <f>+B56+B66+B76</f>
        <v>14</v>
      </c>
    </row>
    <row r="88" spans="1:7" ht="30" x14ac:dyDescent="0.25">
      <c r="A88" s="20" t="s">
        <v>43</v>
      </c>
      <c r="B88" s="42">
        <f>+B57+B67+B77</f>
        <v>47</v>
      </c>
    </row>
    <row r="89" spans="1:7" x14ac:dyDescent="0.25">
      <c r="A89" s="20" t="s">
        <v>52</v>
      </c>
      <c r="B89" s="42">
        <v>0</v>
      </c>
    </row>
    <row r="90" spans="1:7" x14ac:dyDescent="0.25">
      <c r="A90" s="20" t="s">
        <v>51</v>
      </c>
      <c r="B90" s="42">
        <v>0</v>
      </c>
    </row>
    <row r="91" spans="1:7" x14ac:dyDescent="0.25">
      <c r="A91" s="43" t="s">
        <v>15</v>
      </c>
      <c r="B91" s="42">
        <f>SUM(B84:B90)</f>
        <v>311</v>
      </c>
    </row>
    <row r="92" spans="1:7" x14ac:dyDescent="0.25">
      <c r="A92" t="s">
        <v>24</v>
      </c>
    </row>
    <row r="93" spans="1:7" x14ac:dyDescent="0.25">
      <c r="A93" s="76" t="s">
        <v>33</v>
      </c>
      <c r="B93" s="76"/>
      <c r="C93" s="76"/>
      <c r="D93" s="33"/>
    </row>
    <row r="94" spans="1:7" ht="0.75" customHeight="1" x14ac:dyDescent="0.25">
      <c r="A94" s="76"/>
      <c r="B94" s="76"/>
      <c r="C94" s="76"/>
      <c r="D94" s="5"/>
      <c r="F94" s="8"/>
      <c r="G94" s="8"/>
    </row>
    <row r="95" spans="1:7" x14ac:dyDescent="0.25">
      <c r="A95" s="5" t="str">
        <f>+$A$38</f>
        <v>Resumen del trimestre abril-junio 2024</v>
      </c>
      <c r="B95" s="5"/>
    </row>
    <row r="96" spans="1:7" x14ac:dyDescent="0.25">
      <c r="A96" s="22" t="s">
        <v>4</v>
      </c>
      <c r="B96" s="22" t="s">
        <v>11</v>
      </c>
      <c r="C96" s="22" t="s">
        <v>22</v>
      </c>
    </row>
    <row r="97" spans="1:11" ht="15" customHeight="1" x14ac:dyDescent="0.25">
      <c r="A97" s="22" t="s">
        <v>13</v>
      </c>
      <c r="B97" s="31">
        <v>958</v>
      </c>
      <c r="C97" s="34">
        <f>+B97/B99</f>
        <v>0.77822908204711616</v>
      </c>
      <c r="E97" s="33"/>
      <c r="F97" s="35"/>
      <c r="G97" s="35"/>
      <c r="H97" s="4"/>
      <c r="I97" s="4"/>
      <c r="J97" s="4"/>
      <c r="K97" s="4"/>
    </row>
    <row r="98" spans="1:11" x14ac:dyDescent="0.25">
      <c r="A98" s="22" t="s">
        <v>14</v>
      </c>
      <c r="B98" s="31">
        <v>273</v>
      </c>
      <c r="C98" s="34">
        <f>+B98/B99</f>
        <v>0.22177091795288384</v>
      </c>
      <c r="E98" s="6"/>
      <c r="F98" s="1"/>
      <c r="G98" s="1"/>
      <c r="H98" s="1"/>
      <c r="I98" s="1"/>
      <c r="J98" s="1"/>
    </row>
    <row r="99" spans="1:11" x14ac:dyDescent="0.25">
      <c r="A99" s="22" t="s">
        <v>23</v>
      </c>
      <c r="B99" s="36">
        <f>SUM(B97:B98)</f>
        <v>1231</v>
      </c>
      <c r="C99" s="34">
        <f>SUM(C97:C98)</f>
        <v>1</v>
      </c>
    </row>
    <row r="100" spans="1:11" ht="23.25" customHeight="1" x14ac:dyDescent="0.25">
      <c r="A100" s="77" t="s">
        <v>50</v>
      </c>
      <c r="B100" s="77"/>
      <c r="C100" s="77"/>
      <c r="D100" s="20"/>
      <c r="E100" s="20"/>
    </row>
    <row r="101" spans="1:11" x14ac:dyDescent="0.25">
      <c r="A101" s="5" t="str">
        <f>+$A$38</f>
        <v>Resumen del trimestre abril-junio 2024</v>
      </c>
      <c r="B101" s="5"/>
    </row>
    <row r="102" spans="1:11" x14ac:dyDescent="0.25">
      <c r="A102" s="22" t="s">
        <v>4</v>
      </c>
      <c r="B102" s="22" t="s">
        <v>11</v>
      </c>
      <c r="C102" s="22" t="s">
        <v>22</v>
      </c>
    </row>
    <row r="103" spans="1:11" x14ac:dyDescent="0.25">
      <c r="A103" s="22" t="s">
        <v>13</v>
      </c>
      <c r="B103" s="31">
        <v>606</v>
      </c>
      <c r="C103" s="24">
        <f>+B103/B105</f>
        <v>0.72401433691756267</v>
      </c>
    </row>
    <row r="104" spans="1:11" x14ac:dyDescent="0.25">
      <c r="A104" s="22" t="s">
        <v>14</v>
      </c>
      <c r="B104" s="31">
        <v>231</v>
      </c>
      <c r="C104" s="24">
        <f>+B104/B105</f>
        <v>0.27598566308243727</v>
      </c>
    </row>
    <row r="105" spans="1:11" x14ac:dyDescent="0.25">
      <c r="A105" s="22" t="s">
        <v>23</v>
      </c>
      <c r="B105" s="36">
        <f>SUM(B103:B104)</f>
        <v>837</v>
      </c>
      <c r="C105" s="24">
        <f>SUM(C103:C104)</f>
        <v>1</v>
      </c>
    </row>
    <row r="106" spans="1:11" x14ac:dyDescent="0.25">
      <c r="A106" t="s">
        <v>47</v>
      </c>
      <c r="C106" s="5"/>
    </row>
    <row r="107" spans="1:11" x14ac:dyDescent="0.25">
      <c r="A107" s="25" t="str">
        <f>+$A$101</f>
        <v>Resumen del trimestre abril-junio 2024</v>
      </c>
      <c r="B107" s="5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20" t="s">
        <v>111</v>
      </c>
      <c r="B109" s="13">
        <v>385</v>
      </c>
      <c r="C109" s="21">
        <f>+B109/B124</f>
        <v>0.32821824381926684</v>
      </c>
    </row>
    <row r="110" spans="1:11" ht="60" x14ac:dyDescent="0.25">
      <c r="A110" s="20" t="s">
        <v>116</v>
      </c>
      <c r="B110" s="13">
        <v>235</v>
      </c>
      <c r="C110" s="21">
        <f>+B110/B124</f>
        <v>0.20034100596760443</v>
      </c>
    </row>
    <row r="111" spans="1:11" ht="22.5" customHeight="1" x14ac:dyDescent="0.25">
      <c r="A111" s="22" t="s">
        <v>105</v>
      </c>
      <c r="B111" s="13">
        <v>169</v>
      </c>
      <c r="C111" s="21">
        <f>+B111/B124</f>
        <v>0.14407502131287298</v>
      </c>
    </row>
    <row r="112" spans="1:11" ht="45" x14ac:dyDescent="0.25">
      <c r="A112" s="20" t="s">
        <v>106</v>
      </c>
      <c r="B112" s="13">
        <v>96</v>
      </c>
      <c r="C112" s="21">
        <f>+B112/B124</f>
        <v>8.1841432225063945E-2</v>
      </c>
    </row>
    <row r="113" spans="1:10" ht="30" customHeight="1" x14ac:dyDescent="0.25">
      <c r="A113" s="20" t="s">
        <v>112</v>
      </c>
      <c r="B113" s="13">
        <v>69</v>
      </c>
      <c r="C113" s="21">
        <f>+B113/B124</f>
        <v>5.8823529411764705E-2</v>
      </c>
    </row>
    <row r="114" spans="1:10" ht="75" x14ac:dyDescent="0.25">
      <c r="A114" s="20" t="s">
        <v>117</v>
      </c>
      <c r="B114" s="13">
        <v>58</v>
      </c>
      <c r="C114" s="21">
        <f>+B114/B124</f>
        <v>4.9445865302642798E-2</v>
      </c>
    </row>
    <row r="115" spans="1:10" ht="60" x14ac:dyDescent="0.25">
      <c r="A115" s="20" t="s">
        <v>113</v>
      </c>
      <c r="B115" s="13">
        <v>43</v>
      </c>
      <c r="C115" s="21">
        <f>+B115/B124</f>
        <v>3.6658141517476553E-2</v>
      </c>
    </row>
    <row r="116" spans="1:10" ht="75" x14ac:dyDescent="0.25">
      <c r="A116" s="20" t="s">
        <v>53</v>
      </c>
      <c r="B116" s="13">
        <v>34</v>
      </c>
      <c r="C116" s="21">
        <f>+B116/B124</f>
        <v>2.8985507246376812E-2</v>
      </c>
    </row>
    <row r="117" spans="1:10" ht="45" x14ac:dyDescent="0.25">
      <c r="A117" s="20" t="s">
        <v>114</v>
      </c>
      <c r="B117" s="13">
        <v>23</v>
      </c>
      <c r="C117" s="21">
        <f>+B117/B124</f>
        <v>1.9607843137254902E-2</v>
      </c>
    </row>
    <row r="118" spans="1:10" x14ac:dyDescent="0.25">
      <c r="A118" s="22" t="s">
        <v>107</v>
      </c>
      <c r="B118" s="13">
        <v>16</v>
      </c>
      <c r="C118" s="21">
        <f>+B118/B124</f>
        <v>1.3640238704177323E-2</v>
      </c>
    </row>
    <row r="119" spans="1:10" ht="27.75" customHeight="1" x14ac:dyDescent="0.25">
      <c r="A119" s="20" t="s">
        <v>115</v>
      </c>
      <c r="B119" s="13">
        <v>13</v>
      </c>
      <c r="C119" s="21">
        <f>+B119/B124</f>
        <v>1.1082693947144074E-2</v>
      </c>
    </row>
    <row r="120" spans="1:10" x14ac:dyDescent="0.25">
      <c r="A120" s="22" t="s">
        <v>108</v>
      </c>
      <c r="B120" s="13">
        <v>12</v>
      </c>
      <c r="C120" s="21">
        <f>+B120/B124</f>
        <v>1.0230179028132993E-2</v>
      </c>
    </row>
    <row r="121" spans="1:10" x14ac:dyDescent="0.25">
      <c r="A121" s="22" t="s">
        <v>109</v>
      </c>
      <c r="B121" s="13">
        <v>9</v>
      </c>
      <c r="C121" s="21">
        <f>+B121/B124</f>
        <v>7.6726342710997444E-3</v>
      </c>
    </row>
    <row r="122" spans="1:10" ht="45" x14ac:dyDescent="0.25">
      <c r="A122" s="20" t="s">
        <v>54</v>
      </c>
      <c r="B122" s="13">
        <v>6</v>
      </c>
      <c r="C122" s="21">
        <f>+B122/B124</f>
        <v>5.1150895140664966E-3</v>
      </c>
      <c r="J122" s="3"/>
    </row>
    <row r="123" spans="1:10" ht="30" x14ac:dyDescent="0.25">
      <c r="A123" s="20" t="s">
        <v>110</v>
      </c>
      <c r="B123" s="13">
        <v>5</v>
      </c>
      <c r="C123" s="21">
        <f>+B123/B124</f>
        <v>4.2625745950554137E-3</v>
      </c>
      <c r="J123" s="3"/>
    </row>
    <row r="124" spans="1:10" x14ac:dyDescent="0.25">
      <c r="A124" s="5" t="s">
        <v>23</v>
      </c>
      <c r="B124" s="13">
        <f>SUM(B109:B123)</f>
        <v>1173</v>
      </c>
      <c r="C124" s="26">
        <f>SUM(C109:C123)</f>
        <v>1.0000000000000002</v>
      </c>
      <c r="J124" s="3"/>
    </row>
    <row r="125" spans="1:10" x14ac:dyDescent="0.25">
      <c r="A125" t="s">
        <v>27</v>
      </c>
      <c r="C125" s="5"/>
    </row>
    <row r="126" spans="1:10" x14ac:dyDescent="0.25">
      <c r="A126" s="25" t="str">
        <f>+$A$101</f>
        <v>Resumen del trimestre abril-junio 2024</v>
      </c>
      <c r="B126" s="5"/>
      <c r="J126" s="3"/>
    </row>
    <row r="127" spans="1:10" ht="30" x14ac:dyDescent="0.25">
      <c r="A127" s="44" t="s">
        <v>10</v>
      </c>
      <c r="B127" s="44" t="s">
        <v>25</v>
      </c>
      <c r="C127" s="16" t="s">
        <v>26</v>
      </c>
      <c r="J127" s="3"/>
    </row>
    <row r="128" spans="1:10" x14ac:dyDescent="0.25">
      <c r="A128" s="14" t="str">
        <f>+$A$33</f>
        <v>Abril</v>
      </c>
      <c r="B128" s="27">
        <v>712</v>
      </c>
      <c r="C128" s="28">
        <v>11</v>
      </c>
      <c r="J128" s="3"/>
    </row>
    <row r="129" spans="1:11" x14ac:dyDescent="0.25">
      <c r="A129" s="14" t="str">
        <f>+$A$34</f>
        <v>Mayo</v>
      </c>
      <c r="B129" s="27">
        <v>390</v>
      </c>
      <c r="C129" s="28">
        <v>11</v>
      </c>
      <c r="J129" s="3"/>
    </row>
    <row r="130" spans="1:11" x14ac:dyDescent="0.25">
      <c r="A130" s="14" t="str">
        <f>+$A$35</f>
        <v>Junio</v>
      </c>
      <c r="B130" s="27">
        <v>129</v>
      </c>
      <c r="C130" s="28">
        <v>1</v>
      </c>
      <c r="J130" s="3"/>
    </row>
    <row r="131" spans="1:11" x14ac:dyDescent="0.25">
      <c r="A131" s="5" t="s">
        <v>23</v>
      </c>
      <c r="B131" s="37">
        <f>SUM(B128:B130)</f>
        <v>1231</v>
      </c>
      <c r="C131" s="38">
        <v>7.67</v>
      </c>
      <c r="J131" s="3"/>
    </row>
    <row r="132" spans="1:11" x14ac:dyDescent="0.25">
      <c r="A132" t="s">
        <v>46</v>
      </c>
      <c r="F132" s="6"/>
    </row>
    <row r="133" spans="1:11" x14ac:dyDescent="0.25">
      <c r="A133" t="s">
        <v>45</v>
      </c>
      <c r="E133" s="6"/>
      <c r="K133" s="3"/>
    </row>
    <row r="134" spans="1:11" x14ac:dyDescent="0.25">
      <c r="A134" s="5" t="s">
        <v>44</v>
      </c>
      <c r="B134" s="30" t="str">
        <f>+A128</f>
        <v>Abril</v>
      </c>
      <c r="E134" s="6"/>
      <c r="K134" s="3"/>
    </row>
    <row r="135" spans="1:11" x14ac:dyDescent="0.25">
      <c r="A135" s="31" t="s">
        <v>28</v>
      </c>
      <c r="B135" s="31" t="s">
        <v>11</v>
      </c>
      <c r="D135" t="s">
        <v>118</v>
      </c>
      <c r="E135" s="6"/>
      <c r="K135" s="3"/>
    </row>
    <row r="136" spans="1:11" x14ac:dyDescent="0.25">
      <c r="A136" s="22" t="s">
        <v>30</v>
      </c>
      <c r="B136" s="29">
        <v>4370</v>
      </c>
      <c r="E136" s="6"/>
      <c r="K136" s="3"/>
    </row>
    <row r="137" spans="1:11" x14ac:dyDescent="0.25">
      <c r="A137" s="22" t="s">
        <v>31</v>
      </c>
      <c r="B137" s="29">
        <v>1069</v>
      </c>
      <c r="E137" s="6"/>
    </row>
    <row r="138" spans="1:11" x14ac:dyDescent="0.25">
      <c r="A138" s="22" t="s">
        <v>32</v>
      </c>
      <c r="B138" s="29">
        <v>17</v>
      </c>
      <c r="E138" s="6"/>
    </row>
    <row r="139" spans="1:11" x14ac:dyDescent="0.25">
      <c r="A139" s="22" t="s">
        <v>29</v>
      </c>
      <c r="B139" s="29">
        <f>SUM(B136:B138)</f>
        <v>5456</v>
      </c>
      <c r="E139" s="6"/>
    </row>
    <row r="140" spans="1:11" x14ac:dyDescent="0.25">
      <c r="A140" t="s">
        <v>45</v>
      </c>
    </row>
    <row r="141" spans="1:11" x14ac:dyDescent="0.25">
      <c r="A141" s="5" t="s">
        <v>44</v>
      </c>
      <c r="B141" s="30" t="str">
        <f>+A129</f>
        <v>Mayo</v>
      </c>
    </row>
    <row r="142" spans="1:11" x14ac:dyDescent="0.25">
      <c r="A142" s="31" t="s">
        <v>28</v>
      </c>
      <c r="B142" s="31" t="s">
        <v>11</v>
      </c>
    </row>
    <row r="143" spans="1:11" x14ac:dyDescent="0.25">
      <c r="A143" s="22" t="s">
        <v>30</v>
      </c>
      <c r="B143" s="29">
        <v>4518</v>
      </c>
    </row>
    <row r="144" spans="1:11" x14ac:dyDescent="0.25">
      <c r="A144" s="22" t="s">
        <v>31</v>
      </c>
      <c r="B144" s="29">
        <v>824</v>
      </c>
    </row>
    <row r="145" spans="1:11" x14ac:dyDescent="0.25">
      <c r="A145" s="22" t="s">
        <v>32</v>
      </c>
      <c r="B145" s="29">
        <v>20</v>
      </c>
    </row>
    <row r="146" spans="1:11" x14ac:dyDescent="0.25">
      <c r="A146" s="22" t="s">
        <v>29</v>
      </c>
      <c r="B146" s="29">
        <f>SUM(B143:B145)</f>
        <v>5362</v>
      </c>
    </row>
    <row r="147" spans="1:11" x14ac:dyDescent="0.25">
      <c r="A147" t="s">
        <v>45</v>
      </c>
    </row>
    <row r="148" spans="1:11" x14ac:dyDescent="0.25">
      <c r="A148" s="5" t="s">
        <v>44</v>
      </c>
      <c r="B148" s="5" t="str">
        <f>+A130</f>
        <v>Junio</v>
      </c>
      <c r="K148" s="6"/>
    </row>
    <row r="150" spans="1:11" x14ac:dyDescent="0.25">
      <c r="A150" s="31" t="s">
        <v>28</v>
      </c>
      <c r="B150" s="31" t="s">
        <v>11</v>
      </c>
      <c r="K150" s="6"/>
    </row>
    <row r="151" spans="1:11" x14ac:dyDescent="0.25">
      <c r="A151" s="22" t="s">
        <v>30</v>
      </c>
      <c r="B151" s="29">
        <v>2299</v>
      </c>
    </row>
    <row r="152" spans="1:11" x14ac:dyDescent="0.25">
      <c r="A152" s="22" t="s">
        <v>31</v>
      </c>
      <c r="B152" s="29">
        <v>833</v>
      </c>
      <c r="K152" s="6"/>
    </row>
    <row r="153" spans="1:11" x14ac:dyDescent="0.25">
      <c r="A153" s="22" t="s">
        <v>32</v>
      </c>
      <c r="B153" s="29">
        <v>9</v>
      </c>
      <c r="K153" s="6"/>
    </row>
    <row r="154" spans="1:11" x14ac:dyDescent="0.25">
      <c r="A154" s="22" t="s">
        <v>29</v>
      </c>
      <c r="B154" s="29">
        <f>SUM(B151:B153)</f>
        <v>3141</v>
      </c>
      <c r="K154" s="6"/>
    </row>
    <row r="155" spans="1:11" x14ac:dyDescent="0.25">
      <c r="A155" s="25" t="str">
        <f>+$A$101</f>
        <v>Resumen del trimestre abril-junio 2024</v>
      </c>
      <c r="B155" s="5"/>
    </row>
    <row r="156" spans="1:11" x14ac:dyDescent="0.25">
      <c r="A156" s="31" t="s">
        <v>28</v>
      </c>
      <c r="B156" s="31" t="s">
        <v>11</v>
      </c>
    </row>
    <row r="157" spans="1:11" x14ac:dyDescent="0.25">
      <c r="A157" s="22" t="s">
        <v>30</v>
      </c>
      <c r="B157" s="32">
        <f>+B136+B143+B151</f>
        <v>11187</v>
      </c>
    </row>
    <row r="158" spans="1:11" x14ac:dyDescent="0.25">
      <c r="A158" s="22" t="s">
        <v>31</v>
      </c>
      <c r="B158" s="32">
        <f>+B137+B144+B152</f>
        <v>2726</v>
      </c>
    </row>
    <row r="159" spans="1:11" x14ac:dyDescent="0.25">
      <c r="A159" s="22" t="s">
        <v>32</v>
      </c>
      <c r="B159" s="32">
        <f>+B153+B145+B138</f>
        <v>46</v>
      </c>
    </row>
    <row r="160" spans="1:11" x14ac:dyDescent="0.25">
      <c r="A160" s="22" t="s">
        <v>29</v>
      </c>
      <c r="B160" s="39">
        <f>SUM(B157:B159)</f>
        <v>13959</v>
      </c>
    </row>
    <row r="167" spans="2:2" x14ac:dyDescent="0.25">
      <c r="B167" s="10" t="s">
        <v>48</v>
      </c>
    </row>
    <row r="168" spans="2:2" x14ac:dyDescent="0.25">
      <c r="B168" s="10" t="s">
        <v>49</v>
      </c>
    </row>
  </sheetData>
  <mergeCells count="25">
    <mergeCell ref="A29:B29"/>
    <mergeCell ref="A30:E30"/>
    <mergeCell ref="A38:F38"/>
    <mergeCell ref="A93:C94"/>
    <mergeCell ref="A100:C100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11:B11"/>
    <mergeCell ref="A13:A14"/>
    <mergeCell ref="B13:B14"/>
    <mergeCell ref="C13:C14"/>
    <mergeCell ref="D13:E13"/>
    <mergeCell ref="G5:G6"/>
    <mergeCell ref="A5:A6"/>
    <mergeCell ref="B5:B6"/>
    <mergeCell ref="C5:C6"/>
    <mergeCell ref="D5:E5"/>
    <mergeCell ref="F5:F6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</vt:lpstr>
      <vt:lpstr>Data cruda</vt:lpstr>
      <vt:lpstr>Estadísticas!Área_de_impresión</vt:lpstr>
      <vt:lpstr>Estadísticas!OLE_LINK1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cp:lastPrinted>2024-09-20T18:09:36Z</cp:lastPrinted>
  <dcterms:created xsi:type="dcterms:W3CDTF">2023-04-05T14:12:36Z</dcterms:created>
  <dcterms:modified xsi:type="dcterms:W3CDTF">2024-10-16T15:17:41Z</dcterms:modified>
</cp:coreProperties>
</file>