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Planificación\"/>
    </mc:Choice>
  </mc:AlternateContent>
  <xr:revisionPtr revIDLastSave="0" documentId="8_{73D62825-D9CF-49BF-84ED-52F93580361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ADCB944B-7346-4AD0-A031-F2B792671106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0" i="1" l="1"/>
  <c r="B159" i="1"/>
  <c r="B158" i="1"/>
  <c r="B157" i="1"/>
  <c r="A155" i="1"/>
  <c r="B154" i="1"/>
  <c r="B146" i="1"/>
  <c r="B141" i="1"/>
  <c r="B139" i="1"/>
  <c r="B131" i="1"/>
  <c r="A130" i="1"/>
  <c r="B148" i="1" s="1"/>
  <c r="A129" i="1"/>
  <c r="A128" i="1"/>
  <c r="B134" i="1" s="1"/>
  <c r="B124" i="1"/>
  <c r="C122" i="1" s="1"/>
  <c r="C123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B105" i="1"/>
  <c r="C104" i="1"/>
  <c r="C105" i="1" s="1"/>
  <c r="C103" i="1"/>
  <c r="A101" i="1"/>
  <c r="A107" i="1" s="1"/>
  <c r="B99" i="1"/>
  <c r="C98" i="1" s="1"/>
  <c r="B88" i="1"/>
  <c r="B87" i="1"/>
  <c r="B86" i="1"/>
  <c r="B85" i="1"/>
  <c r="B91" i="1" s="1"/>
  <c r="B84" i="1"/>
  <c r="A82" i="1"/>
  <c r="B80" i="1"/>
  <c r="B70" i="1"/>
  <c r="B60" i="1"/>
  <c r="B49" i="1"/>
  <c r="A48" i="1"/>
  <c r="A47" i="1"/>
  <c r="A46" i="1"/>
  <c r="E43" i="1"/>
  <c r="D43" i="1"/>
  <c r="C43" i="1"/>
  <c r="B43" i="1"/>
  <c r="A42" i="1"/>
  <c r="A41" i="1"/>
  <c r="A40" i="1"/>
  <c r="A38" i="1"/>
  <c r="A95" i="1" s="1"/>
  <c r="B36" i="1"/>
  <c r="D33" i="1"/>
  <c r="E29" i="1"/>
  <c r="E35" i="1" s="1"/>
  <c r="D29" i="1"/>
  <c r="D35" i="1" s="1"/>
  <c r="C29" i="1"/>
  <c r="C35" i="1" s="1"/>
  <c r="E19" i="1"/>
  <c r="E34" i="1" s="1"/>
  <c r="D19" i="1"/>
  <c r="D34" i="1" s="1"/>
  <c r="C19" i="1"/>
  <c r="C34" i="1" s="1"/>
  <c r="E11" i="1"/>
  <c r="D11" i="1"/>
  <c r="C11" i="1"/>
  <c r="C33" i="1" s="1"/>
  <c r="C36" i="1" s="1"/>
  <c r="D36" i="1" l="1"/>
  <c r="E36" i="1"/>
  <c r="C118" i="1"/>
  <c r="C124" i="1" s="1"/>
  <c r="A126" i="1"/>
  <c r="C97" i="1"/>
  <c r="C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A542148D-A7DE-4E80-982C-E075685D8179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<sst xmlns="http://schemas.openxmlformats.org/spreadsheetml/2006/main" count="211" uniqueCount="119">
  <si>
    <t xml:space="preserve">                    Estadísticas trimestre abril - junio 2024</t>
  </si>
  <si>
    <t>Centro de Capacitación.</t>
  </si>
  <si>
    <t>Centro de Capacitación y Desarrollo de Derecho de Autor y Derechos Conexos.</t>
  </si>
  <si>
    <t>Estadística abril 2024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</si>
  <si>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</si>
  <si>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</si>
  <si>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</si>
  <si>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</si>
  <si>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</si>
  <si>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</si>
  <si>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</si>
  <si>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</si>
  <si>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</si>
  <si>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</si>
  <si>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</si>
  <si>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</si>
  <si>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</si>
  <si>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</si>
  <si>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</si>
  <si>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</si>
  <si>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</si>
  <si>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</si>
  <si>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</si>
  <si>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Cantidad de actividades
en abril:  4</t>
  </si>
  <si>
    <t>Estadística mayo 2024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</si>
  <si>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</si>
  <si>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</si>
  <si>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</si>
  <si>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</si>
  <si>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</si>
  <si>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</si>
  <si>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</si>
  <si>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</si>
  <si>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</si>
  <si>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</si>
  <si>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</si>
  <si>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</si>
  <si>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mayo :   4</t>
  </si>
  <si>
    <t>Estadística junio 2024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</si>
  <si>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</si>
  <si>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</si>
  <si>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</si>
  <si>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</si>
  <si>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</si>
  <si>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</si>
  <si>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</si>
  <si>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</si>
  <si>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</si>
  <si>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</si>
  <si>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</si>
  <si>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</si>
  <si>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</si>
  <si>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</si>
  <si>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</si>
  <si>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</si>
  <si>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Cantidad de actividades
en junio :   6</t>
  </si>
  <si>
    <t>Resumen del trimestre abril-junio 2024</t>
  </si>
  <si>
    <t>Meses</t>
  </si>
  <si>
    <t>Cantidad de 
actividades.</t>
  </si>
  <si>
    <t>Cantidad de 
asistente.</t>
  </si>
  <si>
    <t>Masculino</t>
  </si>
  <si>
    <t>Femenino</t>
  </si>
  <si>
    <t>Abril</t>
  </si>
  <si>
    <t>Mayo</t>
  </si>
  <si>
    <t>Junio</t>
  </si>
  <si>
    <t>Total</t>
  </si>
  <si>
    <t>Resolución Alternativa de Conflictos.</t>
  </si>
  <si>
    <t>Vistas 
Conciliatorias</t>
  </si>
  <si>
    <t>Acta de acuerdos</t>
  </si>
  <si>
    <t>Acta de  no acuerdos</t>
  </si>
  <si>
    <t>Acta no compare-cencia.</t>
  </si>
  <si>
    <t xml:space="preserve"> Asistencia Jurídica</t>
  </si>
  <si>
    <t>Cantidad</t>
  </si>
  <si>
    <t xml:space="preserve">Total   </t>
  </si>
  <si>
    <t xml:space="preserve">  Inspectoría</t>
  </si>
  <si>
    <t>Categorías</t>
  </si>
  <si>
    <t>Notificaciones</t>
  </si>
  <si>
    <t>Registros nuevos usuarios</t>
  </si>
  <si>
    <t>Inspecciones de partes</t>
  </si>
  <si>
    <t>Inspecciones de oficios</t>
  </si>
  <si>
    <t xml:space="preserve">Renovación de registro. </t>
  </si>
  <si>
    <t>Denuncias</t>
  </si>
  <si>
    <t>Operativos</t>
  </si>
  <si>
    <t>Inspecciones</t>
  </si>
  <si>
    <t>Atención al Usuario</t>
  </si>
  <si>
    <t xml:space="preserve">Solicitud de registros en físicos por género
</t>
  </si>
  <si>
    <t>Porcentaje</t>
  </si>
  <si>
    <t>Total general</t>
  </si>
  <si>
    <t xml:space="preserve">Solicitud de registros onlíne por género
</t>
  </si>
  <si>
    <t xml:space="preserve">Categorías solicitudes presenciales </t>
  </si>
  <si>
    <t>Registro de letras para una 
obra musical</t>
  </si>
  <si>
    <t>Registro de producción le
tras para obras musicales (6-15)</t>
  </si>
  <si>
    <t>Registro de libros</t>
  </si>
  <si>
    <t>Registro de obras musicales con letra o sin ella</t>
  </si>
  <si>
    <t>Guion cinematográfico y 
documental (largo metraje)</t>
  </si>
  <si>
    <t>Registro de revistas, folletos, agendas, manuales, entre otras análogas.</t>
  </si>
  <si>
    <t>Guion cinematográfico y 
documental (corto metraje)</t>
  </si>
  <si>
    <t>Registro de producción de 
obras musicales con letras o sin ellas (6-15)</t>
  </si>
  <si>
    <t>Registro sinopsis, escaleta,
argumento</t>
  </si>
  <si>
    <t>Registro proyecto</t>
  </si>
  <si>
    <t>Registro de programa 
computadora</t>
  </si>
  <si>
    <t>Registro de dibujo</t>
  </si>
  <si>
    <t>Registro de poemas</t>
  </si>
  <si>
    <t>Registro de producción de 
dibujos (6-15)</t>
  </si>
  <si>
    <t>Tesis, monográfico o anteproyecto</t>
  </si>
  <si>
    <t>Solicitudes Vs.  días transcurridos.</t>
  </si>
  <si>
    <t>Solicitudes</t>
  </si>
  <si>
    <t>Días 
Transcurridos</t>
  </si>
  <si>
    <t>Registros</t>
  </si>
  <si>
    <t xml:space="preserve">Registros de obras físico y virtual </t>
  </si>
  <si>
    <t>Santo Domingo y Santiago</t>
  </si>
  <si>
    <t>Tipos de obras</t>
  </si>
  <si>
    <t xml:space="preserve"> </t>
  </si>
  <si>
    <t>Obras literarias</t>
  </si>
  <si>
    <t>Obras artísticas</t>
  </si>
  <si>
    <t>Obras cientificas</t>
  </si>
  <si>
    <t>Total de registros</t>
  </si>
  <si>
    <t>Eduar Ramos Eró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</si>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</sst>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€_-;\-* #,##0\ _€_-;_-* &quot;-&quot;??\ _€_-;_-@_-"/>
    <numFmt numFmtId="165" formatCode="_-* #,##0.00\ _€_-;\-* #,##0.00\ _€_-;_-* &quot;-&quot;??\ _€_-;_-@_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mbria"/>
      <family val="1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horizontal="center" vertical="top" wrapText="1"/>
    </xf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164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F0E9-3E5D-4ECC-AEB4-AD57CDC94DDF}">
  <dimension ref="A1:K168"/>
  <sheetViews>
    <sheetView tabSelected="1" workbookViewId="0">
      <selection activeCell="B4" sqref="B4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0</v>
      </c>
    </row>
    <row r="2" spans="1:7" x14ac:dyDescent="0.25">
      <c r="A2" t="s">
        <v>1</v>
      </c>
    </row>
    <row r="3" spans="1:7" x14ac:dyDescent="0.25">
      <c r="A3" s="1" t="s">
        <v>2</v>
      </c>
      <c r="B3" s="1"/>
      <c r="C3" s="1"/>
      <c r="D3" s="1"/>
      <c r="E3" s="1"/>
      <c r="F3" s="1"/>
    </row>
    <row r="4" spans="1:7" s="1" customFormat="1" ht="20.25" customHeight="1" x14ac:dyDescent="0.25">
      <c r="C4" s="2" t="s">
        <v>3</v>
      </c>
      <c r="D4" s="3"/>
    </row>
    <row r="5" spans="1:7" ht="15" customHeight="1" x14ac:dyDescent="0.25">
      <c r="A5" s="43" t="s">
        <v>4</v>
      </c>
      <c r="B5" s="43" t="s">
        <v>5</v>
      </c>
      <c r="C5" s="44" t="s">
        <v>6</v>
      </c>
      <c r="D5" s="45" t="s">
        <v>7</v>
      </c>
      <c r="E5" s="45"/>
      <c r="F5" s="44" t="s">
        <v>8</v>
      </c>
      <c r="G5" s="43" t="s">
        <v>9</v>
      </c>
    </row>
    <row r="6" spans="1:7" x14ac:dyDescent="0.25">
      <c r="A6" s="43"/>
      <c r="B6" s="43"/>
      <c r="C6" s="44"/>
      <c r="D6" s="4" t="s">
        <v>10</v>
      </c>
      <c r="E6" s="4" t="s">
        <v>11</v>
      </c>
      <c r="F6" s="44"/>
      <c r="G6" s="43"/>
    </row>
    <row r="7" spans="1:7" ht="60" x14ac:dyDescent="0.25">
      <c r="A7" s="7">
        <v>1</v>
      </c>
      <c r="B7" s="8" t="s">
        <v>12</v>
      </c>
      <c r="C7" s="7">
        <v>74</v>
      </c>
      <c r="D7" s="6">
        <v>43</v>
      </c>
      <c r="E7" s="6">
        <v>31</v>
      </c>
      <c r="F7" s="8" t="s">
        <v>13</v>
      </c>
      <c r="G7" s="9" t="s">
        <v>14</v>
      </c>
    </row>
    <row r="8" spans="1:7" ht="63" customHeight="1" x14ac:dyDescent="0.25">
      <c r="A8" s="7">
        <v>2</v>
      </c>
      <c r="B8" s="8" t="s">
        <v>15</v>
      </c>
      <c r="C8" s="7">
        <v>27</v>
      </c>
      <c r="D8" s="6">
        <v>19</v>
      </c>
      <c r="E8" s="6">
        <v>8</v>
      </c>
      <c r="F8" s="8" t="s">
        <v>16</v>
      </c>
      <c r="G8" s="9" t="s">
        <v>17</v>
      </c>
    </row>
    <row r="9" spans="1:7" ht="75" customHeight="1" x14ac:dyDescent="0.25">
      <c r="A9" s="7">
        <v>3</v>
      </c>
      <c r="B9" s="8" t="s">
        <v>18</v>
      </c>
      <c r="C9" s="7">
        <v>147</v>
      </c>
      <c r="D9" s="6">
        <v>78</v>
      </c>
      <c r="E9" s="6">
        <v>69</v>
      </c>
      <c r="F9" s="8" t="s">
        <v>19</v>
      </c>
      <c r="G9" s="9" t="s">
        <v>20</v>
      </c>
    </row>
    <row r="10" spans="1:7" ht="60" customHeight="1" x14ac:dyDescent="0.25">
      <c r="A10" s="7">
        <v>4</v>
      </c>
      <c r="B10" s="8" t="s">
        <v>21</v>
      </c>
      <c r="C10" s="7">
        <v>127</v>
      </c>
      <c r="D10" s="6">
        <v>78</v>
      </c>
      <c r="E10" s="6">
        <v>49</v>
      </c>
      <c r="F10" s="8" t="s">
        <v>22</v>
      </c>
      <c r="G10" s="9"/>
    </row>
    <row r="11" spans="1:7" ht="33.75" customHeight="1" x14ac:dyDescent="0.25">
      <c r="A11" s="46" t="s">
        <v>23</v>
      </c>
      <c r="B11" s="46"/>
      <c r="C11" s="4">
        <f>SUM(C7:C10)</f>
        <v>375</v>
      </c>
      <c r="D11" s="4">
        <f>SUM(D7:D10)</f>
        <v>218</v>
      </c>
      <c r="E11" s="4">
        <f>SUM(E7:E10)</f>
        <v>157</v>
      </c>
    </row>
    <row r="12" spans="1:7" x14ac:dyDescent="0.25">
      <c r="C12" s="10" t="s">
        <v>24</v>
      </c>
    </row>
    <row r="13" spans="1:7" ht="15" customHeight="1" x14ac:dyDescent="0.25">
      <c r="A13" s="43" t="s">
        <v>4</v>
      </c>
      <c r="B13" s="43" t="s">
        <v>5</v>
      </c>
      <c r="C13" s="44" t="s">
        <v>6</v>
      </c>
      <c r="D13" s="45" t="s">
        <v>7</v>
      </c>
      <c r="E13" s="47"/>
      <c r="F13" s="44" t="s">
        <v>8</v>
      </c>
      <c r="G13" s="43" t="s">
        <v>9</v>
      </c>
    </row>
    <row r="14" spans="1:7" x14ac:dyDescent="0.25">
      <c r="A14" s="43"/>
      <c r="B14" s="43"/>
      <c r="C14" s="43"/>
      <c r="D14" s="4" t="s">
        <v>10</v>
      </c>
      <c r="E14" s="4" t="s">
        <v>11</v>
      </c>
      <c r="F14" s="44"/>
      <c r="G14" s="43"/>
    </row>
    <row r="15" spans="1:7" ht="33" customHeight="1" x14ac:dyDescent="0.25">
      <c r="A15" s="7">
        <v>1</v>
      </c>
      <c r="B15" s="8" t="s">
        <v>25</v>
      </c>
      <c r="C15" s="7">
        <v>84</v>
      </c>
      <c r="D15" s="6">
        <v>53</v>
      </c>
      <c r="E15" s="6">
        <v>31</v>
      </c>
      <c r="F15" s="8" t="s">
        <v>26</v>
      </c>
      <c r="G15" s="9" t="s">
        <v>27</v>
      </c>
    </row>
    <row r="16" spans="1:7" ht="44.25" customHeight="1" x14ac:dyDescent="0.25">
      <c r="A16" s="7">
        <v>2</v>
      </c>
      <c r="B16" s="8" t="s">
        <v>28</v>
      </c>
      <c r="C16" s="7">
        <v>49</v>
      </c>
      <c r="D16" s="6">
        <v>38</v>
      </c>
      <c r="E16" s="6">
        <v>11</v>
      </c>
      <c r="F16" s="8" t="s">
        <v>29</v>
      </c>
      <c r="G16" s="9" t="s">
        <v>30</v>
      </c>
    </row>
    <row r="17" spans="1:7" ht="44.25" customHeight="1" x14ac:dyDescent="0.25">
      <c r="A17" s="7">
        <v>3</v>
      </c>
      <c r="B17" s="8" t="s">
        <v>31</v>
      </c>
      <c r="C17" s="7">
        <v>22</v>
      </c>
      <c r="D17" s="6">
        <v>14</v>
      </c>
      <c r="E17" s="6">
        <v>8</v>
      </c>
      <c r="F17" s="8" t="s">
        <v>32</v>
      </c>
      <c r="G17" s="9" t="s">
        <v>33</v>
      </c>
    </row>
    <row r="18" spans="1:7" ht="45.75" customHeight="1" x14ac:dyDescent="0.25">
      <c r="A18" s="7">
        <v>4</v>
      </c>
      <c r="B18" s="8" t="s">
        <v>34</v>
      </c>
      <c r="C18" s="7">
        <v>84</v>
      </c>
      <c r="D18" s="6">
        <v>37</v>
      </c>
      <c r="E18" s="6">
        <v>47</v>
      </c>
      <c r="F18" s="8" t="s">
        <v>35</v>
      </c>
      <c r="G18" s="9" t="s">
        <v>36</v>
      </c>
    </row>
    <row r="19" spans="1:7" ht="30.75" customHeight="1" x14ac:dyDescent="0.25">
      <c r="A19" s="46" t="s">
        <v>37</v>
      </c>
      <c r="B19" s="46"/>
      <c r="C19" s="4">
        <f>SUM(C15:C18)</f>
        <v>239</v>
      </c>
      <c r="D19" s="4">
        <f>SUM(D15:D18)</f>
        <v>142</v>
      </c>
      <c r="E19" s="4">
        <f>SUM(E15:E18)</f>
        <v>97</v>
      </c>
    </row>
    <row r="20" spans="1:7" x14ac:dyDescent="0.25">
      <c r="C20" s="10" t="s">
        <v>38</v>
      </c>
    </row>
    <row r="21" spans="1:7" x14ac:dyDescent="0.25">
      <c r="A21" s="43" t="s">
        <v>4</v>
      </c>
      <c r="B21" s="43" t="s">
        <v>5</v>
      </c>
      <c r="C21" s="44" t="s">
        <v>6</v>
      </c>
      <c r="D21" s="45" t="s">
        <v>7</v>
      </c>
      <c r="E21" s="47"/>
      <c r="F21" s="44" t="s">
        <v>8</v>
      </c>
      <c r="G21" s="43" t="s">
        <v>9</v>
      </c>
    </row>
    <row r="22" spans="1:7" x14ac:dyDescent="0.25">
      <c r="A22" s="43"/>
      <c r="B22" s="43"/>
      <c r="C22" s="43"/>
      <c r="D22" s="4" t="s">
        <v>10</v>
      </c>
      <c r="E22" s="4" t="s">
        <v>11</v>
      </c>
      <c r="F22" s="43"/>
      <c r="G22" s="43"/>
    </row>
    <row r="23" spans="1:7" ht="32.25" customHeight="1" x14ac:dyDescent="0.25">
      <c r="A23" s="7">
        <v>1</v>
      </c>
      <c r="B23" s="8" t="s">
        <v>39</v>
      </c>
      <c r="C23" s="6">
        <v>39</v>
      </c>
      <c r="D23" s="6">
        <v>3</v>
      </c>
      <c r="E23" s="6">
        <v>36</v>
      </c>
      <c r="F23" s="8" t="s">
        <v>40</v>
      </c>
      <c r="G23" s="9" t="s">
        <v>41</v>
      </c>
    </row>
    <row r="24" spans="1:7" ht="32.25" customHeight="1" x14ac:dyDescent="0.25">
      <c r="A24" s="7">
        <v>2</v>
      </c>
      <c r="B24" s="8" t="s">
        <v>42</v>
      </c>
      <c r="C24" s="7">
        <v>26</v>
      </c>
      <c r="D24" s="6">
        <v>12</v>
      </c>
      <c r="E24" s="6">
        <v>14</v>
      </c>
      <c r="F24" s="8" t="s">
        <v>40</v>
      </c>
      <c r="G24" s="9" t="s">
        <v>43</v>
      </c>
    </row>
    <row r="25" spans="1:7" ht="32.25" customHeight="1" x14ac:dyDescent="0.25">
      <c r="A25" s="7">
        <v>3</v>
      </c>
      <c r="B25" s="8" t="s">
        <v>44</v>
      </c>
      <c r="C25" s="7">
        <v>24</v>
      </c>
      <c r="D25" s="6">
        <v>7</v>
      </c>
      <c r="E25" s="6">
        <v>17</v>
      </c>
      <c r="F25" s="8" t="s">
        <v>45</v>
      </c>
      <c r="G25" s="9" t="s">
        <v>46</v>
      </c>
    </row>
    <row r="26" spans="1:7" ht="32.25" customHeight="1" x14ac:dyDescent="0.25">
      <c r="A26" s="7">
        <v>4</v>
      </c>
      <c r="B26" s="8" t="s">
        <v>47</v>
      </c>
      <c r="C26" s="7">
        <v>36</v>
      </c>
      <c r="D26" s="6">
        <v>17</v>
      </c>
      <c r="E26" s="6">
        <v>19</v>
      </c>
      <c r="F26" s="8" t="s">
        <v>48</v>
      </c>
      <c r="G26" s="9" t="s">
        <v>49</v>
      </c>
    </row>
    <row r="27" spans="1:7" ht="32.25" customHeight="1" x14ac:dyDescent="0.25">
      <c r="A27" s="7">
        <v>5</v>
      </c>
      <c r="B27" s="8" t="s">
        <v>50</v>
      </c>
      <c r="C27" s="7">
        <v>39</v>
      </c>
      <c r="D27" s="6">
        <v>3</v>
      </c>
      <c r="E27" s="6">
        <v>36</v>
      </c>
      <c r="F27" s="8" t="s">
        <v>51</v>
      </c>
      <c r="G27" s="9" t="s">
        <v>52</v>
      </c>
    </row>
    <row r="28" spans="1:7" ht="32.25" customHeight="1" x14ac:dyDescent="0.25">
      <c r="A28" s="7">
        <v>6</v>
      </c>
      <c r="B28" s="8" t="s">
        <v>53</v>
      </c>
      <c r="C28" s="7">
        <v>35</v>
      </c>
      <c r="D28" s="6">
        <v>17</v>
      </c>
      <c r="E28" s="6">
        <v>18</v>
      </c>
      <c r="F28" s="8" t="s">
        <v>51</v>
      </c>
      <c r="G28" s="9" t="s">
        <v>54</v>
      </c>
    </row>
    <row r="29" spans="1:7" ht="29.25" customHeight="1" x14ac:dyDescent="0.25">
      <c r="A29" s="46" t="s">
        <v>55</v>
      </c>
      <c r="B29" s="46"/>
      <c r="C29" s="4">
        <f>SUM(C23:C28)</f>
        <v>199</v>
      </c>
      <c r="D29" s="4">
        <f>SUM(D23:D28)</f>
        <v>59</v>
      </c>
      <c r="E29" s="4">
        <f>SUM(E23:E28)</f>
        <v>140</v>
      </c>
    </row>
    <row r="30" spans="1:7" x14ac:dyDescent="0.25">
      <c r="A30" s="47" t="s">
        <v>56</v>
      </c>
      <c r="B30" s="47"/>
      <c r="C30" s="47"/>
      <c r="D30" s="47"/>
      <c r="E30" s="47"/>
    </row>
    <row r="32" spans="1:7" ht="28.5" customHeight="1" x14ac:dyDescent="0.25">
      <c r="A32" s="1" t="s">
        <v>57</v>
      </c>
      <c r="B32" s="12" t="s">
        <v>58</v>
      </c>
      <c r="C32" s="12" t="s">
        <v>59</v>
      </c>
      <c r="D32" s="4" t="s">
        <v>60</v>
      </c>
      <c r="E32" s="4" t="s">
        <v>61</v>
      </c>
    </row>
    <row r="33" spans="1:7" x14ac:dyDescent="0.25">
      <c r="A33" t="s">
        <v>62</v>
      </c>
      <c r="B33" s="11">
        <v>4</v>
      </c>
      <c r="C33" s="4">
        <f>+C11</f>
        <v>375</v>
      </c>
      <c r="D33" s="4">
        <f>+D11</f>
        <v>218</v>
      </c>
      <c r="E33" s="4">
        <v>157</v>
      </c>
    </row>
    <row r="34" spans="1:7" x14ac:dyDescent="0.25">
      <c r="A34" t="s">
        <v>63</v>
      </c>
      <c r="B34" s="11">
        <v>4</v>
      </c>
      <c r="C34" s="4">
        <f>+C19</f>
        <v>239</v>
      </c>
      <c r="D34" s="4">
        <f>+D19</f>
        <v>142</v>
      </c>
      <c r="E34" s="4">
        <f>+E19</f>
        <v>97</v>
      </c>
    </row>
    <row r="35" spans="1:7" x14ac:dyDescent="0.25">
      <c r="A35" t="s">
        <v>64</v>
      </c>
      <c r="B35" s="11">
        <v>6</v>
      </c>
      <c r="C35" s="4">
        <f>+C29</f>
        <v>199</v>
      </c>
      <c r="D35" s="4">
        <f>+D29</f>
        <v>59</v>
      </c>
      <c r="E35" s="4">
        <f>+E29</f>
        <v>140</v>
      </c>
    </row>
    <row r="36" spans="1:7" x14ac:dyDescent="0.25">
      <c r="A36" t="s">
        <v>65</v>
      </c>
      <c r="B36" s="11">
        <f>SUM(B33:B35)</f>
        <v>14</v>
      </c>
      <c r="C36" s="11">
        <f>SUM(C33:C35)</f>
        <v>813</v>
      </c>
      <c r="D36" s="11">
        <f>SUM(D33:D35)</f>
        <v>419</v>
      </c>
      <c r="E36" s="11">
        <f>SUM(E33:E35)</f>
        <v>394</v>
      </c>
      <c r="F36" s="11"/>
      <c r="G36" s="11"/>
    </row>
    <row r="37" spans="1:7" x14ac:dyDescent="0.25">
      <c r="A37" t="s">
        <v>66</v>
      </c>
    </row>
    <row r="38" spans="1:7" ht="18" customHeight="1" x14ac:dyDescent="0.25">
      <c r="A38" s="47" t="str">
        <f>+$A$30</f>
        <v>Resumen del trimestre abril-junio 2024</v>
      </c>
      <c r="B38" s="47"/>
      <c r="C38" s="47"/>
      <c r="D38" s="47"/>
      <c r="E38" s="47"/>
      <c r="F38" s="47"/>
    </row>
    <row r="39" spans="1:7" ht="45" x14ac:dyDescent="0.25">
      <c r="A39" s="5" t="s">
        <v>57</v>
      </c>
      <c r="B39" s="5" t="s">
        <v>67</v>
      </c>
      <c r="C39" s="5" t="s">
        <v>68</v>
      </c>
      <c r="D39" s="5" t="s">
        <v>69</v>
      </c>
      <c r="E39" s="13" t="s">
        <v>70</v>
      </c>
    </row>
    <row r="40" spans="1:7" x14ac:dyDescent="0.25">
      <c r="A40" s="5" t="str">
        <f>+$A$33</f>
        <v>Abril</v>
      </c>
      <c r="B40" s="5">
        <v>2</v>
      </c>
      <c r="C40" s="5">
        <v>0</v>
      </c>
      <c r="D40" s="5"/>
      <c r="E40" s="5"/>
    </row>
    <row r="41" spans="1:7" x14ac:dyDescent="0.25">
      <c r="A41" s="5" t="str">
        <f>+$A$34</f>
        <v>Mayo</v>
      </c>
      <c r="B41" s="5">
        <v>1</v>
      </c>
      <c r="C41" s="5"/>
      <c r="D41" s="5">
        <v>1</v>
      </c>
      <c r="E41" s="5"/>
    </row>
    <row r="42" spans="1:7" x14ac:dyDescent="0.25">
      <c r="A42" s="5" t="str">
        <f>+$A$35</f>
        <v>Junio</v>
      </c>
      <c r="B42" s="5">
        <v>0</v>
      </c>
      <c r="C42" s="5"/>
      <c r="D42" s="5"/>
      <c r="E42" s="5">
        <v>1</v>
      </c>
    </row>
    <row r="43" spans="1:7" x14ac:dyDescent="0.25">
      <c r="A43" t="s">
        <v>65</v>
      </c>
      <c r="B43" s="11">
        <f>SUM(B40:B42)</f>
        <v>3</v>
      </c>
      <c r="C43" s="11">
        <f>SUM(C40:C42)</f>
        <v>0</v>
      </c>
      <c r="D43" s="11">
        <f>SUM(D40:D42)</f>
        <v>1</v>
      </c>
      <c r="E43" s="11">
        <f>SUM(E40:E42)</f>
        <v>1</v>
      </c>
    </row>
    <row r="44" spans="1:7" x14ac:dyDescent="0.25">
      <c r="A44" s="1" t="s">
        <v>71</v>
      </c>
      <c r="B44" s="1"/>
      <c r="C44" s="1"/>
      <c r="D44" s="1"/>
    </row>
    <row r="45" spans="1:7" x14ac:dyDescent="0.25">
      <c r="A45" s="5" t="s">
        <v>57</v>
      </c>
      <c r="B45" s="5" t="s">
        <v>72</v>
      </c>
    </row>
    <row r="46" spans="1:7" x14ac:dyDescent="0.25">
      <c r="A46" s="5" t="str">
        <f>+$A$33</f>
        <v>Abril</v>
      </c>
      <c r="B46" s="5">
        <v>5</v>
      </c>
    </row>
    <row r="47" spans="1:7" x14ac:dyDescent="0.25">
      <c r="A47" s="5" t="str">
        <f>+$A$34</f>
        <v>Mayo</v>
      </c>
      <c r="B47" s="5">
        <v>9</v>
      </c>
    </row>
    <row r="48" spans="1:7" x14ac:dyDescent="0.25">
      <c r="A48" s="5" t="str">
        <f>+$A$35</f>
        <v>Junio</v>
      </c>
      <c r="B48" s="5">
        <v>10</v>
      </c>
    </row>
    <row r="49" spans="1:2" x14ac:dyDescent="0.25">
      <c r="A49" s="14" t="s">
        <v>73</v>
      </c>
      <c r="B49" s="11">
        <f>SUM(B46:B48)</f>
        <v>24</v>
      </c>
    </row>
    <row r="50" spans="1:2" x14ac:dyDescent="0.25">
      <c r="A50" t="s">
        <v>74</v>
      </c>
    </row>
    <row r="51" spans="1:2" x14ac:dyDescent="0.25">
      <c r="A51" s="15">
        <v>45383</v>
      </c>
    </row>
    <row r="52" spans="1:2" x14ac:dyDescent="0.25">
      <c r="A52" s="16" t="s">
        <v>75</v>
      </c>
      <c r="B52" s="16" t="s">
        <v>72</v>
      </c>
    </row>
    <row r="53" spans="1:2" x14ac:dyDescent="0.25">
      <c r="A53" s="17" t="s">
        <v>76</v>
      </c>
      <c r="B53" s="16">
        <v>0</v>
      </c>
    </row>
    <row r="54" spans="1:2" ht="30" x14ac:dyDescent="0.25">
      <c r="A54" s="12" t="s">
        <v>77</v>
      </c>
      <c r="B54" s="16">
        <v>2</v>
      </c>
    </row>
    <row r="55" spans="1:2" ht="30" x14ac:dyDescent="0.25">
      <c r="A55" s="12" t="s">
        <v>78</v>
      </c>
      <c r="B55" s="16">
        <v>0</v>
      </c>
    </row>
    <row r="56" spans="1:2" ht="30" x14ac:dyDescent="0.25">
      <c r="A56" s="18" t="s">
        <v>79</v>
      </c>
      <c r="B56" s="16">
        <v>6</v>
      </c>
    </row>
    <row r="57" spans="1:2" ht="30" x14ac:dyDescent="0.25">
      <c r="A57" s="18" t="s">
        <v>80</v>
      </c>
      <c r="B57" s="16">
        <v>19</v>
      </c>
    </row>
    <row r="58" spans="1:2" x14ac:dyDescent="0.25">
      <c r="A58" s="18" t="s">
        <v>81</v>
      </c>
      <c r="B58" s="16">
        <v>0</v>
      </c>
    </row>
    <row r="59" spans="1:2" x14ac:dyDescent="0.25">
      <c r="A59" s="18" t="s">
        <v>82</v>
      </c>
      <c r="B59" s="16">
        <v>0</v>
      </c>
    </row>
    <row r="60" spans="1:2" x14ac:dyDescent="0.25">
      <c r="A60" s="19" t="s">
        <v>65</v>
      </c>
      <c r="B60" s="19">
        <f>SUM(B53:B59)</f>
        <v>27</v>
      </c>
    </row>
    <row r="61" spans="1:2" x14ac:dyDescent="0.25">
      <c r="A61" s="15">
        <v>45413</v>
      </c>
    </row>
    <row r="62" spans="1:2" x14ac:dyDescent="0.25">
      <c r="A62" s="16" t="s">
        <v>75</v>
      </c>
      <c r="B62" s="16" t="s">
        <v>72</v>
      </c>
    </row>
    <row r="63" spans="1:2" x14ac:dyDescent="0.25">
      <c r="A63" s="17" t="s">
        <v>76</v>
      </c>
      <c r="B63" s="16">
        <v>5</v>
      </c>
    </row>
    <row r="64" spans="1:2" ht="30" x14ac:dyDescent="0.25">
      <c r="A64" s="12" t="s">
        <v>77</v>
      </c>
      <c r="B64" s="16">
        <v>1</v>
      </c>
    </row>
    <row r="65" spans="1:6" ht="30" x14ac:dyDescent="0.25">
      <c r="A65" s="12" t="s">
        <v>78</v>
      </c>
      <c r="B65" s="16">
        <v>0</v>
      </c>
    </row>
    <row r="66" spans="1:6" ht="30" x14ac:dyDescent="0.25">
      <c r="A66" s="18" t="s">
        <v>79</v>
      </c>
      <c r="B66" s="16">
        <v>0</v>
      </c>
    </row>
    <row r="67" spans="1:6" ht="30" x14ac:dyDescent="0.25">
      <c r="A67" s="18" t="s">
        <v>80</v>
      </c>
      <c r="B67" s="16">
        <v>6</v>
      </c>
    </row>
    <row r="68" spans="1:6" x14ac:dyDescent="0.25">
      <c r="A68" s="18" t="s">
        <v>81</v>
      </c>
      <c r="B68" s="16">
        <v>0</v>
      </c>
    </row>
    <row r="69" spans="1:6" x14ac:dyDescent="0.25">
      <c r="A69" s="18" t="s">
        <v>82</v>
      </c>
      <c r="B69" s="16">
        <v>0</v>
      </c>
    </row>
    <row r="70" spans="1:6" x14ac:dyDescent="0.25">
      <c r="A70" s="19" t="s">
        <v>65</v>
      </c>
      <c r="B70" s="16">
        <f>SUM(B63:B69)</f>
        <v>12</v>
      </c>
    </row>
    <row r="71" spans="1:6" x14ac:dyDescent="0.25">
      <c r="A71" s="15">
        <v>45444</v>
      </c>
      <c r="B71" s="11"/>
    </row>
    <row r="72" spans="1:6" x14ac:dyDescent="0.25">
      <c r="A72" s="16" t="s">
        <v>75</v>
      </c>
      <c r="B72" s="16" t="s">
        <v>72</v>
      </c>
    </row>
    <row r="73" spans="1:6" x14ac:dyDescent="0.25">
      <c r="A73" s="17" t="s">
        <v>76</v>
      </c>
      <c r="B73" s="16">
        <v>24</v>
      </c>
    </row>
    <row r="74" spans="1:6" ht="30" x14ac:dyDescent="0.25">
      <c r="A74" s="12" t="s">
        <v>77</v>
      </c>
      <c r="B74" s="16">
        <v>218</v>
      </c>
    </row>
    <row r="75" spans="1:6" ht="30" x14ac:dyDescent="0.25">
      <c r="A75" s="12" t="s">
        <v>78</v>
      </c>
      <c r="B75" s="16">
        <v>0</v>
      </c>
      <c r="E75" s="20"/>
      <c r="F75" s="20"/>
    </row>
    <row r="76" spans="1:6" ht="30" x14ac:dyDescent="0.25">
      <c r="A76" s="18" t="s">
        <v>79</v>
      </c>
      <c r="B76" s="16">
        <v>8</v>
      </c>
    </row>
    <row r="77" spans="1:6" ht="30" x14ac:dyDescent="0.25">
      <c r="A77" s="18" t="s">
        <v>80</v>
      </c>
      <c r="B77" s="16">
        <v>22</v>
      </c>
    </row>
    <row r="78" spans="1:6" x14ac:dyDescent="0.25">
      <c r="A78" s="18" t="s">
        <v>81</v>
      </c>
      <c r="B78" s="16">
        <v>0</v>
      </c>
    </row>
    <row r="79" spans="1:6" x14ac:dyDescent="0.25">
      <c r="A79" s="18" t="s">
        <v>82</v>
      </c>
      <c r="B79" s="16">
        <v>0</v>
      </c>
    </row>
    <row r="80" spans="1:6" x14ac:dyDescent="0.25">
      <c r="A80" s="19" t="s">
        <v>65</v>
      </c>
      <c r="B80" s="16">
        <f>SUM(B73:B79)</f>
        <v>272</v>
      </c>
    </row>
    <row r="81" spans="1:7" x14ac:dyDescent="0.25">
      <c r="A81" t="s">
        <v>83</v>
      </c>
      <c r="B81" s="14"/>
      <c r="D81" s="14"/>
    </row>
    <row r="82" spans="1:7" x14ac:dyDescent="0.25">
      <c r="A82" s="14" t="str">
        <f>+$A$38</f>
        <v>Resumen del trimestre abril-junio 2024</v>
      </c>
      <c r="B82" s="14"/>
    </row>
    <row r="83" spans="1:7" x14ac:dyDescent="0.25">
      <c r="A83" s="16" t="s">
        <v>75</v>
      </c>
      <c r="B83" s="16" t="s">
        <v>72</v>
      </c>
    </row>
    <row r="84" spans="1:7" x14ac:dyDescent="0.25">
      <c r="A84" s="17" t="s">
        <v>76</v>
      </c>
      <c r="B84" s="16">
        <f>+B53+B63+B73</f>
        <v>29</v>
      </c>
    </row>
    <row r="85" spans="1:7" ht="30" x14ac:dyDescent="0.25">
      <c r="A85" s="12" t="s">
        <v>77</v>
      </c>
      <c r="B85" s="16">
        <f>+B54+B64+B74</f>
        <v>221</v>
      </c>
    </row>
    <row r="86" spans="1:7" ht="30" x14ac:dyDescent="0.25">
      <c r="A86" s="12" t="s">
        <v>78</v>
      </c>
      <c r="B86" s="16">
        <f>+B55+B65+B75</f>
        <v>0</v>
      </c>
    </row>
    <row r="87" spans="1:7" ht="30" x14ac:dyDescent="0.25">
      <c r="A87" s="18" t="s">
        <v>79</v>
      </c>
      <c r="B87" s="16">
        <f>+B56+B66+B76</f>
        <v>14</v>
      </c>
    </row>
    <row r="88" spans="1:7" ht="30" x14ac:dyDescent="0.25">
      <c r="A88" s="18" t="s">
        <v>80</v>
      </c>
      <c r="B88" s="16">
        <f>+B57+B67+B77</f>
        <v>47</v>
      </c>
    </row>
    <row r="89" spans="1:7" x14ac:dyDescent="0.25">
      <c r="A89" s="18" t="s">
        <v>81</v>
      </c>
      <c r="B89" s="16">
        <v>0</v>
      </c>
    </row>
    <row r="90" spans="1:7" x14ac:dyDescent="0.25">
      <c r="A90" s="18" t="s">
        <v>82</v>
      </c>
      <c r="B90" s="16">
        <v>0</v>
      </c>
    </row>
    <row r="91" spans="1:7" x14ac:dyDescent="0.25">
      <c r="A91" s="19" t="s">
        <v>65</v>
      </c>
      <c r="B91" s="16">
        <f>SUM(B84:B90)</f>
        <v>311</v>
      </c>
    </row>
    <row r="92" spans="1:7" x14ac:dyDescent="0.25">
      <c r="A92" t="s">
        <v>84</v>
      </c>
    </row>
    <row r="93" spans="1:7" x14ac:dyDescent="0.25">
      <c r="A93" s="48" t="s">
        <v>85</v>
      </c>
      <c r="B93" s="48"/>
      <c r="C93" s="48"/>
      <c r="D93" s="21"/>
    </row>
    <row r="94" spans="1:7" ht="0.75" customHeight="1" x14ac:dyDescent="0.25">
      <c r="A94" s="48"/>
      <c r="B94" s="48"/>
      <c r="C94" s="48"/>
      <c r="D94" s="14"/>
      <c r="F94" s="20"/>
      <c r="G94" s="20"/>
    </row>
    <row r="95" spans="1:7" x14ac:dyDescent="0.25">
      <c r="A95" s="14" t="str">
        <f>+$A$38</f>
        <v>Resumen del trimestre abril-junio 2024</v>
      </c>
      <c r="B95" s="14"/>
    </row>
    <row r="96" spans="1:7" x14ac:dyDescent="0.25">
      <c r="A96" s="17" t="s">
        <v>7</v>
      </c>
      <c r="B96" s="17" t="s">
        <v>72</v>
      </c>
      <c r="C96" s="17" t="s">
        <v>86</v>
      </c>
    </row>
    <row r="97" spans="1:11" ht="15" customHeight="1" x14ac:dyDescent="0.25">
      <c r="A97" s="17" t="s">
        <v>60</v>
      </c>
      <c r="B97" s="22">
        <v>958</v>
      </c>
      <c r="C97" s="23">
        <f>+B97/B99</f>
        <v>0.77822908204711616</v>
      </c>
      <c r="E97" s="21"/>
      <c r="F97" s="24"/>
      <c r="G97" s="24"/>
      <c r="H97" s="25"/>
      <c r="I97" s="25"/>
      <c r="J97" s="25"/>
      <c r="K97" s="25"/>
    </row>
    <row r="98" spans="1:11" x14ac:dyDescent="0.25">
      <c r="A98" s="17" t="s">
        <v>61</v>
      </c>
      <c r="B98" s="22">
        <v>273</v>
      </c>
      <c r="C98" s="23">
        <f>+B98/B99</f>
        <v>0.22177091795288384</v>
      </c>
      <c r="E98" s="11"/>
      <c r="F98" s="26"/>
      <c r="G98" s="26"/>
      <c r="H98" s="26"/>
      <c r="I98" s="26"/>
      <c r="J98" s="26"/>
    </row>
    <row r="99" spans="1:11" x14ac:dyDescent="0.25">
      <c r="A99" s="17" t="s">
        <v>87</v>
      </c>
      <c r="B99" s="27">
        <f>SUM(B97:B98)</f>
        <v>1231</v>
      </c>
      <c r="C99" s="23">
        <f>SUM(C97:C98)</f>
        <v>1</v>
      </c>
    </row>
    <row r="100" spans="1:11" ht="23.25" customHeight="1" x14ac:dyDescent="0.25">
      <c r="A100" s="49" t="s">
        <v>88</v>
      </c>
      <c r="B100" s="49"/>
      <c r="C100" s="49"/>
      <c r="D100" s="18"/>
      <c r="E100" s="18"/>
    </row>
    <row r="101" spans="1:11" x14ac:dyDescent="0.25">
      <c r="A101" s="14" t="str">
        <f>+$A$38</f>
        <v>Resumen del trimestre abril-junio 2024</v>
      </c>
      <c r="B101" s="14"/>
    </row>
    <row r="102" spans="1:11" x14ac:dyDescent="0.25">
      <c r="A102" s="17" t="s">
        <v>7</v>
      </c>
      <c r="B102" s="17" t="s">
        <v>72</v>
      </c>
      <c r="C102" s="17" t="s">
        <v>86</v>
      </c>
    </row>
    <row r="103" spans="1:11" x14ac:dyDescent="0.25">
      <c r="A103" s="17" t="s">
        <v>60</v>
      </c>
      <c r="B103" s="22">
        <v>606</v>
      </c>
      <c r="C103" s="28">
        <f>+B103/B105</f>
        <v>0.72401433691756267</v>
      </c>
    </row>
    <row r="104" spans="1:11" x14ac:dyDescent="0.25">
      <c r="A104" s="17" t="s">
        <v>61</v>
      </c>
      <c r="B104" s="22">
        <v>231</v>
      </c>
      <c r="C104" s="28">
        <f>+B104/B105</f>
        <v>0.27598566308243727</v>
      </c>
    </row>
    <row r="105" spans="1:11" x14ac:dyDescent="0.25">
      <c r="A105" s="17" t="s">
        <v>87</v>
      </c>
      <c r="B105" s="27">
        <f>SUM(B103:B104)</f>
        <v>837</v>
      </c>
      <c r="C105" s="28">
        <f>SUM(C103:C104)</f>
        <v>1</v>
      </c>
    </row>
    <row r="106" spans="1:11" x14ac:dyDescent="0.25">
      <c r="A106" t="s">
        <v>89</v>
      </c>
      <c r="C106" s="14"/>
    </row>
    <row r="107" spans="1:11" x14ac:dyDescent="0.25">
      <c r="A107" s="29" t="str">
        <f>+$A$101</f>
        <v>Resumen del trimestre abril-junio 2024</v>
      </c>
      <c r="B107" s="14"/>
    </row>
    <row r="108" spans="1:11" x14ac:dyDescent="0.25">
      <c r="A108" t="s">
        <v>75</v>
      </c>
      <c r="B108" t="s">
        <v>72</v>
      </c>
      <c r="C108" t="s">
        <v>86</v>
      </c>
    </row>
    <row r="109" spans="1:11" ht="45" x14ac:dyDescent="0.25">
      <c r="A109" s="18" t="s">
        <v>90</v>
      </c>
      <c r="B109" s="4">
        <v>385</v>
      </c>
      <c r="C109" s="30">
        <f>+B109/B124</f>
        <v>0.32821824381926684</v>
      </c>
    </row>
    <row r="110" spans="1:11" ht="60" x14ac:dyDescent="0.25">
      <c r="A110" s="18" t="s">
        <v>91</v>
      </c>
      <c r="B110" s="4">
        <v>235</v>
      </c>
      <c r="C110" s="30">
        <f>+B110/B124</f>
        <v>0.20034100596760443</v>
      </c>
    </row>
    <row r="111" spans="1:11" ht="22.5" customHeight="1" x14ac:dyDescent="0.25">
      <c r="A111" s="17" t="s">
        <v>92</v>
      </c>
      <c r="B111" s="4">
        <v>169</v>
      </c>
      <c r="C111" s="30">
        <f>+B111/B124</f>
        <v>0.14407502131287298</v>
      </c>
    </row>
    <row r="112" spans="1:11" ht="45" x14ac:dyDescent="0.25">
      <c r="A112" s="18" t="s">
        <v>93</v>
      </c>
      <c r="B112" s="4">
        <v>96</v>
      </c>
      <c r="C112" s="30">
        <f>+B112/B124</f>
        <v>8.1841432225063945E-2</v>
      </c>
    </row>
    <row r="113" spans="1:10" ht="30" customHeight="1" x14ac:dyDescent="0.25">
      <c r="A113" s="18" t="s">
        <v>94</v>
      </c>
      <c r="B113" s="4">
        <v>69</v>
      </c>
      <c r="C113" s="30">
        <f>+B113/B124</f>
        <v>5.8823529411764705E-2</v>
      </c>
    </row>
    <row r="114" spans="1:10" ht="75" x14ac:dyDescent="0.25">
      <c r="A114" s="18" t="s">
        <v>95</v>
      </c>
      <c r="B114" s="4">
        <v>58</v>
      </c>
      <c r="C114" s="30">
        <f>+B114/B124</f>
        <v>4.9445865302642798E-2</v>
      </c>
    </row>
    <row r="115" spans="1:10" ht="60" x14ac:dyDescent="0.25">
      <c r="A115" s="18" t="s">
        <v>96</v>
      </c>
      <c r="B115" s="4">
        <v>43</v>
      </c>
      <c r="C115" s="30">
        <f>+B115/B124</f>
        <v>3.6658141517476553E-2</v>
      </c>
    </row>
    <row r="116" spans="1:10" ht="75" x14ac:dyDescent="0.25">
      <c r="A116" s="18" t="s">
        <v>97</v>
      </c>
      <c r="B116" s="4">
        <v>34</v>
      </c>
      <c r="C116" s="30">
        <f>+B116/B124</f>
        <v>2.8985507246376812E-2</v>
      </c>
    </row>
    <row r="117" spans="1:10" ht="45" x14ac:dyDescent="0.25">
      <c r="A117" s="18" t="s">
        <v>98</v>
      </c>
      <c r="B117" s="4">
        <v>23</v>
      </c>
      <c r="C117" s="30">
        <f>+B117/B124</f>
        <v>1.9607843137254902E-2</v>
      </c>
    </row>
    <row r="118" spans="1:10" x14ac:dyDescent="0.25">
      <c r="A118" s="17" t="s">
        <v>99</v>
      </c>
      <c r="B118" s="4">
        <v>16</v>
      </c>
      <c r="C118" s="30">
        <f>+B118/B124</f>
        <v>1.3640238704177323E-2</v>
      </c>
    </row>
    <row r="119" spans="1:10" ht="27.75" customHeight="1" x14ac:dyDescent="0.25">
      <c r="A119" s="18" t="s">
        <v>100</v>
      </c>
      <c r="B119" s="4">
        <v>13</v>
      </c>
      <c r="C119" s="30">
        <f>+B119/B124</f>
        <v>1.1082693947144074E-2</v>
      </c>
    </row>
    <row r="120" spans="1:10" x14ac:dyDescent="0.25">
      <c r="A120" s="17" t="s">
        <v>101</v>
      </c>
      <c r="B120" s="4">
        <v>12</v>
      </c>
      <c r="C120" s="30">
        <f>+B120/B124</f>
        <v>1.0230179028132993E-2</v>
      </c>
    </row>
    <row r="121" spans="1:10" x14ac:dyDescent="0.25">
      <c r="A121" s="17" t="s">
        <v>102</v>
      </c>
      <c r="B121" s="4">
        <v>9</v>
      </c>
      <c r="C121" s="30">
        <f>+B121/B124</f>
        <v>7.6726342710997444E-3</v>
      </c>
    </row>
    <row r="122" spans="1:10" ht="45" x14ac:dyDescent="0.25">
      <c r="A122" s="18" t="s">
        <v>103</v>
      </c>
      <c r="B122" s="4">
        <v>6</v>
      </c>
      <c r="C122" s="30">
        <f>+B122/B124</f>
        <v>5.1150895140664966E-3</v>
      </c>
      <c r="J122" s="31"/>
    </row>
    <row r="123" spans="1:10" ht="30" x14ac:dyDescent="0.25">
      <c r="A123" s="18" t="s">
        <v>104</v>
      </c>
      <c r="B123" s="4">
        <v>5</v>
      </c>
      <c r="C123" s="30">
        <f>+B123/B124</f>
        <v>4.2625745950554137E-3</v>
      </c>
      <c r="J123" s="31"/>
    </row>
    <row r="124" spans="1:10" x14ac:dyDescent="0.25">
      <c r="A124" s="14" t="s">
        <v>87</v>
      </c>
      <c r="B124" s="4">
        <f>SUM(B109:B123)</f>
        <v>1173</v>
      </c>
      <c r="C124" s="32">
        <f>SUM(C109:C123)</f>
        <v>1.0000000000000002</v>
      </c>
      <c r="J124" s="31"/>
    </row>
    <row r="125" spans="1:10" x14ac:dyDescent="0.25">
      <c r="A125" t="s">
        <v>105</v>
      </c>
      <c r="C125" s="14"/>
    </row>
    <row r="126" spans="1:10" x14ac:dyDescent="0.25">
      <c r="A126" s="29" t="str">
        <f>+$A$101</f>
        <v>Resumen del trimestre abril-junio 2024</v>
      </c>
      <c r="B126" s="14"/>
      <c r="J126" s="31"/>
    </row>
    <row r="127" spans="1:10" ht="30" x14ac:dyDescent="0.25">
      <c r="A127" s="33" t="s">
        <v>57</v>
      </c>
      <c r="B127" s="33" t="s">
        <v>106</v>
      </c>
      <c r="C127" s="7" t="s">
        <v>107</v>
      </c>
      <c r="J127" s="31"/>
    </row>
    <row r="128" spans="1:10" x14ac:dyDescent="0.25">
      <c r="A128" s="5" t="str">
        <f>+$A$33</f>
        <v>Abril</v>
      </c>
      <c r="B128" s="34">
        <v>712</v>
      </c>
      <c r="C128" s="35">
        <v>11</v>
      </c>
      <c r="J128" s="31"/>
    </row>
    <row r="129" spans="1:11" x14ac:dyDescent="0.25">
      <c r="A129" s="5" t="str">
        <f>+$A$34</f>
        <v>Mayo</v>
      </c>
      <c r="B129" s="34">
        <v>390</v>
      </c>
      <c r="C129" s="35">
        <v>11</v>
      </c>
      <c r="J129" s="31"/>
    </row>
    <row r="130" spans="1:11" x14ac:dyDescent="0.25">
      <c r="A130" s="5" t="str">
        <f>+$A$35</f>
        <v>Junio</v>
      </c>
      <c r="B130" s="34">
        <v>129</v>
      </c>
      <c r="C130" s="35">
        <v>1</v>
      </c>
      <c r="J130" s="31"/>
    </row>
    <row r="131" spans="1:11" x14ac:dyDescent="0.25">
      <c r="A131" s="14" t="s">
        <v>87</v>
      </c>
      <c r="B131" s="36">
        <f>SUM(B128:B130)</f>
        <v>1231</v>
      </c>
      <c r="C131" s="37">
        <v>7.67</v>
      </c>
      <c r="J131" s="31"/>
    </row>
    <row r="132" spans="1:11" x14ac:dyDescent="0.25">
      <c r="A132" t="s">
        <v>108</v>
      </c>
      <c r="F132" s="11"/>
    </row>
    <row r="133" spans="1:11" x14ac:dyDescent="0.25">
      <c r="A133" t="s">
        <v>109</v>
      </c>
      <c r="E133" s="11"/>
      <c r="K133" s="31"/>
    </row>
    <row r="134" spans="1:11" x14ac:dyDescent="0.25">
      <c r="A134" s="14" t="s">
        <v>110</v>
      </c>
      <c r="B134" s="38" t="str">
        <f>+A128</f>
        <v>Abril</v>
      </c>
      <c r="E134" s="11"/>
      <c r="K134" s="31"/>
    </row>
    <row r="135" spans="1:11" x14ac:dyDescent="0.25">
      <c r="A135" s="22" t="s">
        <v>111</v>
      </c>
      <c r="B135" s="22" t="s">
        <v>72</v>
      </c>
      <c r="D135" t="s">
        <v>112</v>
      </c>
      <c r="E135" s="11"/>
      <c r="K135" s="31"/>
    </row>
    <row r="136" spans="1:11" x14ac:dyDescent="0.25">
      <c r="A136" s="17" t="s">
        <v>113</v>
      </c>
      <c r="B136" s="39">
        <v>4370</v>
      </c>
      <c r="E136" s="11"/>
      <c r="K136" s="31"/>
    </row>
    <row r="137" spans="1:11" x14ac:dyDescent="0.25">
      <c r="A137" s="17" t="s">
        <v>114</v>
      </c>
      <c r="B137" s="39">
        <v>1069</v>
      </c>
      <c r="E137" s="11"/>
    </row>
    <row r="138" spans="1:11" x14ac:dyDescent="0.25">
      <c r="A138" s="17" t="s">
        <v>115</v>
      </c>
      <c r="B138" s="39">
        <v>17</v>
      </c>
      <c r="E138" s="11"/>
    </row>
    <row r="139" spans="1:11" x14ac:dyDescent="0.25">
      <c r="A139" s="17" t="s">
        <v>116</v>
      </c>
      <c r="B139" s="39">
        <f>SUM(B136:B138)</f>
        <v>5456</v>
      </c>
      <c r="E139" s="11"/>
    </row>
    <row r="140" spans="1:11" x14ac:dyDescent="0.25">
      <c r="A140" t="s">
        <v>109</v>
      </c>
    </row>
    <row r="141" spans="1:11" x14ac:dyDescent="0.25">
      <c r="A141" s="14" t="s">
        <v>110</v>
      </c>
      <c r="B141" s="38" t="str">
        <f>+A129</f>
        <v>Mayo</v>
      </c>
    </row>
    <row r="142" spans="1:11" x14ac:dyDescent="0.25">
      <c r="A142" s="22" t="s">
        <v>111</v>
      </c>
      <c r="B142" s="22" t="s">
        <v>72</v>
      </c>
    </row>
    <row r="143" spans="1:11" x14ac:dyDescent="0.25">
      <c r="A143" s="17" t="s">
        <v>113</v>
      </c>
      <c r="B143" s="39">
        <v>4518</v>
      </c>
    </row>
    <row r="144" spans="1:11" x14ac:dyDescent="0.25">
      <c r="A144" s="17" t="s">
        <v>114</v>
      </c>
      <c r="B144" s="39">
        <v>824</v>
      </c>
    </row>
    <row r="145" spans="1:11" x14ac:dyDescent="0.25">
      <c r="A145" s="17" t="s">
        <v>115</v>
      </c>
      <c r="B145" s="39">
        <v>20</v>
      </c>
    </row>
    <row r="146" spans="1:11" x14ac:dyDescent="0.25">
      <c r="A146" s="17" t="s">
        <v>116</v>
      </c>
      <c r="B146" s="39">
        <f>SUM(B143:B145)</f>
        <v>5362</v>
      </c>
    </row>
    <row r="147" spans="1:11" x14ac:dyDescent="0.25">
      <c r="A147" t="s">
        <v>109</v>
      </c>
    </row>
    <row r="148" spans="1:11" x14ac:dyDescent="0.25">
      <c r="A148" s="14" t="s">
        <v>110</v>
      </c>
      <c r="B148" s="14" t="str">
        <f>+A130</f>
        <v>Junio</v>
      </c>
      <c r="K148" s="11"/>
    </row>
    <row r="150" spans="1:11" x14ac:dyDescent="0.25">
      <c r="A150" s="22" t="s">
        <v>111</v>
      </c>
      <c r="B150" s="22" t="s">
        <v>72</v>
      </c>
      <c r="K150" s="11"/>
    </row>
    <row r="151" spans="1:11" x14ac:dyDescent="0.25">
      <c r="A151" s="17" t="s">
        <v>113</v>
      </c>
      <c r="B151" s="39">
        <v>2299</v>
      </c>
    </row>
    <row r="152" spans="1:11" x14ac:dyDescent="0.25">
      <c r="A152" s="17" t="s">
        <v>114</v>
      </c>
      <c r="B152" s="39">
        <v>833</v>
      </c>
      <c r="K152" s="11"/>
    </row>
    <row r="153" spans="1:11" x14ac:dyDescent="0.25">
      <c r="A153" s="17" t="s">
        <v>115</v>
      </c>
      <c r="B153" s="39">
        <v>9</v>
      </c>
      <c r="K153" s="11"/>
    </row>
    <row r="154" spans="1:11" x14ac:dyDescent="0.25">
      <c r="A154" s="17" t="s">
        <v>116</v>
      </c>
      <c r="B154" s="39">
        <f>SUM(B151:B153)</f>
        <v>3141</v>
      </c>
      <c r="K154" s="11"/>
    </row>
    <row r="155" spans="1:11" x14ac:dyDescent="0.25">
      <c r="A155" s="29" t="str">
        <f>+$A$101</f>
        <v>Resumen del trimestre abril-junio 2024</v>
      </c>
      <c r="B155" s="14"/>
    </row>
    <row r="156" spans="1:11" x14ac:dyDescent="0.25">
      <c r="A156" s="22" t="s">
        <v>111</v>
      </c>
      <c r="B156" s="22" t="s">
        <v>72</v>
      </c>
    </row>
    <row r="157" spans="1:11" x14ac:dyDescent="0.25">
      <c r="A157" s="17" t="s">
        <v>113</v>
      </c>
      <c r="B157" s="40">
        <f>+B136+B143+B151</f>
        <v>11187</v>
      </c>
    </row>
    <row r="158" spans="1:11" x14ac:dyDescent="0.25">
      <c r="A158" s="17" t="s">
        <v>114</v>
      </c>
      <c r="B158" s="40">
        <f>+B137+B144+B152</f>
        <v>2726</v>
      </c>
    </row>
    <row r="159" spans="1:11" x14ac:dyDescent="0.25">
      <c r="A159" s="17" t="s">
        <v>115</v>
      </c>
      <c r="B159" s="40">
        <f>+B153+B145+B138</f>
        <v>46</v>
      </c>
    </row>
    <row r="160" spans="1:11" x14ac:dyDescent="0.25">
      <c r="A160" s="17" t="s">
        <v>116</v>
      </c>
      <c r="B160" s="41">
        <f>SUM(B157:B159)</f>
        <v>13959</v>
      </c>
    </row>
    <row r="167" spans="2:2" x14ac:dyDescent="0.25">
      <c r="B167" s="42" t="s">
        <v>117</v>
      </c>
    </row>
    <row r="168" spans="2:2" x14ac:dyDescent="0.25">
      <c r="B168" s="42" t="s">
        <v>118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2024-07-05T15:23:36Z</cp:lastPrinted>
  <dcterms:created xsi:type="dcterms:W3CDTF">2024-07-05T15:22:46Z</dcterms:created>
  <dcterms:modified xsi:type="dcterms:W3CDTF">2024-07-08T15:05:06Z</dcterms:modified>
</cp:coreProperties>
</file>