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Katherine Guerrero\Desktop\oai - 2024\Planificación\"/>
    </mc:Choice>
  </mc:AlternateContent>
  <xr:revisionPtr revIDLastSave="0" documentId="13_ncr:1_{24D84242-1768-4777-BF7E-8066107580AC}" xr6:coauthVersionLast="47" xr6:coauthVersionMax="47" xr10:uidLastSave="{00000000-0000-0000-0000-000000000000}"/>
  <bookViews>
    <workbookView xWindow="-120" yWindow="-120" windowWidth="20730" windowHeight="11160" xr2:uid="{F22E049E-F7F3-47D3-9702-DDD9536ED009}"/>
  </bookViews>
  <sheets>
    <sheet name="Informe trimestre ene-mar-2024"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40" i="1" l="1"/>
  <c r="F139" i="1"/>
  <c r="F138" i="1"/>
  <c r="F137" i="1"/>
  <c r="F136" i="1"/>
  <c r="F135" i="1"/>
  <c r="F134" i="1"/>
  <c r="F132" i="1"/>
  <c r="F131" i="1"/>
  <c r="F130" i="1"/>
  <c r="F127" i="1"/>
  <c r="F126" i="1"/>
  <c r="F120" i="1"/>
  <c r="F119" i="1"/>
  <c r="F117" i="1"/>
  <c r="F116" i="1"/>
  <c r="F115" i="1"/>
  <c r="F109" i="1"/>
  <c r="F107" i="1"/>
  <c r="F101" i="1"/>
  <c r="F99" i="1"/>
  <c r="F94" i="1"/>
  <c r="A92" i="1"/>
  <c r="A93" i="1" s="1"/>
  <c r="A94" i="1" s="1"/>
  <c r="A95" i="1" s="1"/>
  <c r="A97" i="1" s="1"/>
  <c r="A98" i="1" s="1"/>
  <c r="A99" i="1" s="1"/>
  <c r="A101" i="1" s="1"/>
  <c r="A102" i="1" s="1"/>
  <c r="A103" i="1" s="1"/>
  <c r="A105" i="1" s="1"/>
  <c r="A106" i="1" s="1"/>
  <c r="A107" i="1" s="1"/>
  <c r="A109" i="1" s="1"/>
  <c r="A110" i="1" s="1"/>
  <c r="A112" i="1" s="1"/>
  <c r="A113" i="1" s="1"/>
  <c r="A115" i="1" s="1"/>
  <c r="A116" i="1" s="1"/>
  <c r="A117" i="1" s="1"/>
  <c r="A118" i="1" s="1"/>
  <c r="A119" i="1" s="1"/>
  <c r="A120" i="1" s="1"/>
  <c r="A121" i="1" s="1"/>
  <c r="A122" i="1" s="1"/>
  <c r="A123" i="1" s="1"/>
  <c r="A125" i="1" s="1"/>
  <c r="A126" i="1" s="1"/>
  <c r="A127" i="1" s="1"/>
  <c r="A128" i="1" s="1"/>
  <c r="A130" i="1" s="1"/>
  <c r="A131" i="1" s="1"/>
  <c r="A132" i="1" s="1"/>
  <c r="A133" i="1" s="1"/>
  <c r="A134" i="1" s="1"/>
  <c r="A135" i="1" s="1"/>
  <c r="A136" i="1" s="1"/>
  <c r="A137" i="1" s="1"/>
  <c r="A138" i="1" s="1"/>
  <c r="A139" i="1" s="1"/>
  <c r="A140" i="1" s="1"/>
  <c r="A142" i="1" s="1"/>
</calcChain>
</file>

<file path=xl/sharedStrings.xml><?xml version="1.0" encoding="utf-8"?>
<sst xmlns="http://schemas.openxmlformats.org/spreadsheetml/2006/main" count="111" uniqueCount="109">
  <si>
    <t>Durante el trimestre se programaron metas y/o actividades a ejecutar en un total de 43 productos alinea-dos al Plan Estratégico Institucional, de las cuales ejecutamos 33 actividades, dando como resultado en un 77% de cumplimiento.</t>
  </si>
  <si>
    <t>Las actividades ejecutadas fueron atendidas con un nivel de eficiencia de  87%, mientras que el 23% de las actividades no alcanzaron a ser ejecutadas, las mismas están programadas para lograrse durante el transcurso del año.</t>
  </si>
  <si>
    <t xml:space="preserve">Como parte de las acciones ejecutadas durante el trimestre se destacan: </t>
  </si>
  <si>
    <t xml:space="preserve">Encuesta de satisfacción al cliente, diseño de la Revista de derecho de Autor,  la cantidad del personal impactado en acciones formativas, elaboración y seguimiento de planes operativos anuales, informes de ejecución de planes de mejora al año, gestión de firma de acuerdo, participación en conversatorios, el cumplimiento con el uso de los servicios de reconciliación de conflictos, diseño del plan para fomentar la vigilancia y fiscalización de las sociedades de gestión colectivas, cronograma de cursos especiales para las sociedades de gestión colectivas, de igual manera las solicitudes atendidas por el TIC´s. </t>
  </si>
  <si>
    <t xml:space="preserve">En la tabla No. 1, se muestra el comportamiento de los productos programados en el Plan Operativo Anual, durante el período enero-marzo 2024. </t>
  </si>
  <si>
    <t>Tabla No. 1
Seguimiento de metas programadas en el POA
 Trimestre enero-marzo 2024</t>
  </si>
  <si>
    <t xml:space="preserve">No. </t>
  </si>
  <si>
    <t>Productos</t>
  </si>
  <si>
    <t>Unidad de medida</t>
  </si>
  <si>
    <t>Metas programadas</t>
  </si>
  <si>
    <t>Metas logradas</t>
  </si>
  <si>
    <t>% ejecución</t>
  </si>
  <si>
    <t>Recursos Humanos</t>
  </si>
  <si>
    <t>Porcentaje de empleados impactados.</t>
  </si>
  <si>
    <t xml:space="preserve">Estudiantes impactado el programa de Pasantías.  </t>
  </si>
  <si>
    <t xml:space="preserve">Cantidad de estudiantes impactado el programa de Pasantías . </t>
  </si>
  <si>
    <t xml:space="preserve">Programa de Compensación y Beneficios de alcance de Indicadores del MAP. </t>
  </si>
  <si>
    <t>Cantidad de Empleados por Grupo Ocupacional .</t>
  </si>
  <si>
    <t>Actividades de integración</t>
  </si>
  <si>
    <t>Cantidad de actividades de integración</t>
  </si>
  <si>
    <t>Planificación.</t>
  </si>
  <si>
    <t>Elaboración y Seguimiento de Planes Operativos Anuales.</t>
  </si>
  <si>
    <t>Elaboración y seguimiento de Planes Operativos Anuales.</t>
  </si>
  <si>
    <t>Informes de ejecución de planes de mejora al año</t>
  </si>
  <si>
    <t xml:space="preserve">Cantidad de informes de ejecución de planes de mejora al año.
</t>
  </si>
  <si>
    <t>Proceso de registro de obras en el extranjero y de dominicanos en el exterior</t>
  </si>
  <si>
    <t xml:space="preserve">Porcentaje de avance del proceso de registro de obras en el extranjero y de dominicanos en el exterior.
</t>
  </si>
  <si>
    <t>Relaciones interinstitucionales.</t>
  </si>
  <si>
    <t xml:space="preserve">Reuniones con organismos Bilaterales, Multilaterales e Instituciones homólogas al a ONDA  </t>
  </si>
  <si>
    <t xml:space="preserve">Cantidad  de Reuniones con organismos Bilaterales, Multilaterales e Instituciones homólogas al a ONDA  </t>
  </si>
  <si>
    <t>Foros Internacionales visitados</t>
  </si>
  <si>
    <t>Cantidad de Foros Interna-cionales visitados</t>
  </si>
  <si>
    <t>Comunicaciones.</t>
  </si>
  <si>
    <t>Relanzamiento de  canal de Youtube</t>
  </si>
  <si>
    <t>Relanzar canal de Youtube con calendario de contenido enfocado en los pilares del PEI.</t>
  </si>
  <si>
    <t>Participación en Conversa-torios.</t>
  </si>
  <si>
    <t>Frecuencia de participación en conversa-torios.</t>
  </si>
  <si>
    <t xml:space="preserve">Revista de Derecho de Autor </t>
  </si>
  <si>
    <t xml:space="preserve">Diseño de la Revista de Derecho de Autor. </t>
  </si>
  <si>
    <t>Resolución Alternativa de Conflictos.</t>
  </si>
  <si>
    <t>Frecuencia del uso de los servicios del Dpto. de Resolución Alternativa de Conflictos.</t>
  </si>
  <si>
    <t>Realizar al menos
50 registros del uso de los servicios del RAC.</t>
  </si>
  <si>
    <t>Porcentaje aumento del uso de los servicios del Dpto. Orientación y Asistencia Jurídica.</t>
  </si>
  <si>
    <t xml:space="preserve">Realizar  el 100% mas que el año pasado de Orientación y Asistencia Jurídica. </t>
  </si>
  <si>
    <t>Inspectoría.</t>
  </si>
  <si>
    <t>Aumento de Porcentaje de las Inspeccio-nes de parte y oficio.</t>
  </si>
  <si>
    <t xml:space="preserve">Realizar al menos el 50% más que el año pasado de las Inspecciones de parte y oficio.
</t>
  </si>
  <si>
    <t>Sociedades de Gestión Colectiva.</t>
  </si>
  <si>
    <t>Cantidad de sociedades de gestión colectiva registradas</t>
  </si>
  <si>
    <t xml:space="preserve">Asistencia en la gestión de registro de al menos 2 sociedades de gestión colectiva </t>
  </si>
  <si>
    <t>Participación en reuniones de Sociedad de Gestión Colectiva</t>
  </si>
  <si>
    <t>Cantidad de sociedades de gestión colectiva asistidas.</t>
  </si>
  <si>
    <t>Aumento de la frucencia de fiscalización de las de sociedades de gestión  colectiva.</t>
  </si>
  <si>
    <t>Fiscalización periódica de Sociedades de Gestión Colectiva.</t>
  </si>
  <si>
    <t xml:space="preserve"> Programa de contrataciòn y capacitaciòn  de personal tècnico para la fiscalizaciòn de las sociedades de gestiòn colectiva.</t>
  </si>
  <si>
    <t>Crear descrip-ción de puesto de Personal Técnico de fiscalización de las sociedades de gestión colectiva</t>
  </si>
  <si>
    <t>Plan diseñado y puesto
en marcha para fomentar la vigilancia y fiscalización de las sociedades de gestión colectiva</t>
  </si>
  <si>
    <t xml:space="preserve">Diseñar plan para formentar la vigilancia y fiscalización de las sociedades de gestión colectiva </t>
  </si>
  <si>
    <t xml:space="preserve">Plan de Acción de Articulaciòn de la ONDA para la promo-ción de Copia Privada. </t>
  </si>
  <si>
    <t>Plan de capacitación junto a las sociedades de gestión colec-tiva para fortalecer la educación a los sujetos obligados en materia de gestión colectiva.</t>
  </si>
  <si>
    <t>Diseñar Plan de capacita-ción junto a las sociedades de gestión colectiva para fortalecer la educación a los sujetos obligados en materia de gestión colectiva</t>
  </si>
  <si>
    <t xml:space="preserve">Cantidad de cursos especiales para las sociedades de gestión colectiva.
  </t>
  </si>
  <si>
    <t>Creación de Calendario de cursos especia les para las sociedades de gestíón.</t>
  </si>
  <si>
    <t>Tecnología.</t>
  </si>
  <si>
    <t>Sistema de automatización de todos registros obras artísticas, literarías y científicas.</t>
  </si>
  <si>
    <t>Validación del 
Sistema de automatización de todos registros obras artísticas, literarias y científicas.</t>
  </si>
  <si>
    <t>Informe de avances
de los resultados de la validación del Sistema.</t>
  </si>
  <si>
    <t>Licenciamiento de softwares y aplicaciones.</t>
  </si>
  <si>
    <t>Adquirir licencias de softwares y aplicaciones.</t>
  </si>
  <si>
    <t>Porcentaje de solicitudes a TICs atendidas.</t>
  </si>
  <si>
    <t>Presentar Informe de solicitudes de TICs atendidas.</t>
  </si>
  <si>
    <t>Capacitación.</t>
  </si>
  <si>
    <t xml:space="preserve">Observatorio de la Ley de Derecho de Autor </t>
  </si>
  <si>
    <t xml:space="preserve">Porcentaje de Avance del Observatorio de la Ley de Desarrollo de Autor. </t>
  </si>
  <si>
    <t>Acceso del servicio de Centro de Capacitación</t>
  </si>
  <si>
    <t>Aumento del 60% con relación al 2023 acceso del servicio de Centro de Capacitación.
Año  2024: 84 actividades.</t>
  </si>
  <si>
    <t>Capacitaciones de buenas prácticas en la Administración de una Socie-dad de Gestiòn tanto para personal técnico de la ONDA como para la sociedad de Gestión.</t>
  </si>
  <si>
    <t xml:space="preserve">Cantidad de capacitaciones de buenas prácticas en la Administración de una Socie-dad de Gestiòn tanto para personal técnico de la ONDA como para la sociedad de Gestiòn.  </t>
  </si>
  <si>
    <t>Personal capacitado en acciones formativas</t>
  </si>
  <si>
    <t>Cantidad de Personal Capacitado en acciones formativas.</t>
  </si>
  <si>
    <t xml:space="preserve">Instituciones impactadas sobre la Ley de Derecho de autor a personal técnico de instituciones públicas, Asociones de artistas, Universidades, Centros tecnologicos, Centros de Emprendimiento  que tiene incidencias en las industrias creativas </t>
  </si>
  <si>
    <t>Cantidad de instituciones impactadas.</t>
  </si>
  <si>
    <t xml:space="preserve">Participación en conversato-rios de los sectores de las Industrias creativas </t>
  </si>
  <si>
    <t>Frecuencia de participación en Conversa-torios.</t>
  </si>
  <si>
    <t>Participación en mesas técnicas sectoriales.</t>
  </si>
  <si>
    <t>Frecuencia de participación en mesas técnicas sectoriales</t>
  </si>
  <si>
    <t xml:space="preserve">Conversatorios a estudiantes de TICs, bellas artes, cine, música, artesanía, sector agrícola, entre otros.   </t>
  </si>
  <si>
    <t xml:space="preserve">Cantidad de conversatorios a estudiantes de TICs, bellas artes, cine, música, artesanía, sector agrícola, entre otros. </t>
  </si>
  <si>
    <t>Participación en espacios de conversación del ecosistema de emprendi-miento</t>
  </si>
  <si>
    <t>Personas que consultan el Centro de Documentación</t>
  </si>
  <si>
    <t>Cantidad de personas que consultan el centro.</t>
  </si>
  <si>
    <t>Atención al Usuario.</t>
  </si>
  <si>
    <t>Aumento del porcentaje de encuestas de satisfacción al cliente</t>
  </si>
  <si>
    <t>Realizar encuestas de satisfacción al cliente con foco en lograr el 96% de satisfacción.</t>
  </si>
  <si>
    <t>Nivel de eficiencia de productos programados</t>
  </si>
  <si>
    <r>
      <rPr>
        <b/>
        <sz val="12"/>
        <color rgb="FF002060"/>
        <rFont val="Calibri"/>
        <family val="2"/>
        <scheme val="minor"/>
      </rPr>
      <t>Informe de Evaluación y Seguimiento del POA</t>
    </r>
    <r>
      <rPr>
        <sz val="12"/>
        <color theme="1"/>
        <rFont val="Calibri"/>
        <family val="2"/>
        <scheme val="minor"/>
      </rPr>
      <t xml:space="preserve">
</t>
    </r>
    <r>
      <rPr>
        <b/>
        <sz val="12"/>
        <color rgb="FFFF0000"/>
        <rFont val="Calibri"/>
        <family val="2"/>
        <scheme val="minor"/>
      </rPr>
      <t>Trimestre enero-marzo 2024</t>
    </r>
  </si>
  <si>
    <t>Las metas plasmadas en el presente informe, corresponden a una  segmentación de los productos programadas en función a las actividades cuantitativas de los diferentes indicadores que contribuyen al logro de resultado y por ende al desempeño de la institución.</t>
  </si>
  <si>
    <r>
      <t xml:space="preserve">Acuerdo con </t>
    </r>
    <r>
      <rPr>
        <sz val="11"/>
        <color theme="1"/>
        <rFont val="Calibri"/>
        <family val="2"/>
        <scheme val="minor"/>
      </rPr>
      <t>FEDOCAMARAS para la promociòn y capactaciòn en las provincias en materia de Derechos de Autor y Conexos</t>
    </r>
  </si>
  <si>
    <r>
      <rPr>
        <sz val="11"/>
        <color theme="1"/>
        <rFont val="Calibri"/>
        <family val="2"/>
        <scheme val="minor"/>
      </rPr>
      <t>Gestionar firma de Acuerdo con FEDOCAMARAS para la promociòn y capactaciòn en las provincias en materia de Derechos de Autor y Conexos</t>
    </r>
  </si>
  <si>
    <r>
      <t xml:space="preserve">Porcentaje avance de revisión del decreto, y la ley reuniones, </t>
    </r>
    <r>
      <rPr>
        <sz val="11"/>
        <color theme="1"/>
        <rFont val="Calibri"/>
        <family val="2"/>
        <scheme val="minor"/>
      </rPr>
      <t>conversatorios, foros</t>
    </r>
  </si>
  <si>
    <r>
      <t xml:space="preserve">Cantidad de </t>
    </r>
    <r>
      <rPr>
        <sz val="11"/>
        <color theme="1"/>
        <rFont val="Calibri"/>
        <family val="2"/>
        <scheme val="minor"/>
      </rPr>
      <t xml:space="preserve">capacitaciones impartidas.  </t>
    </r>
  </si>
  <si>
    <t>Empleados del Grupo Ocupacional 1 al 5 impactados.</t>
  </si>
  <si>
    <r>
      <t xml:space="preserve">Programa de </t>
    </r>
    <r>
      <rPr>
        <sz val="10"/>
        <color theme="1"/>
        <rFont val="Calibri"/>
        <family val="2"/>
        <scheme val="minor"/>
      </rPr>
      <t>Compensación</t>
    </r>
    <r>
      <rPr>
        <sz val="11"/>
        <color theme="1"/>
        <rFont val="Calibri"/>
        <family val="2"/>
        <scheme val="minor"/>
      </rPr>
      <t xml:space="preserve"> y Beneficios de alcance de Indicadores del MAP .</t>
    </r>
  </si>
  <si>
    <t>Gestionados los convenios interinstitucio-nales e inter-nacionales con el objetivo de fortalecer las capacitaciones al personal interno.</t>
  </si>
  <si>
    <r>
      <t xml:space="preserve">Ejecución de 7 </t>
    </r>
    <r>
      <rPr>
        <sz val="10"/>
        <color theme="1"/>
        <rFont val="Calibri"/>
        <family val="2"/>
        <scheme val="minor"/>
      </rPr>
      <t>capacitaciones</t>
    </r>
    <r>
      <rPr>
        <sz val="11"/>
        <color theme="1"/>
        <rFont val="Calibri"/>
        <family val="2"/>
        <scheme val="minor"/>
      </rPr>
      <t xml:space="preserve"> para impactar 40 personas </t>
    </r>
  </si>
  <si>
    <t>El actual informe de evaluación y monitoreo, tiene como objetivo, presentar de manera consoli-dada el desempeño obtenido en el Plan Operativo Anual (POA), de la Oficina Nacional de Derecho de Autor (ONDA), para el período enero-marzo 2024.</t>
  </si>
  <si>
    <t>Realizar 80% inserciòn de sujetos obligados por encima del año pasado.</t>
  </si>
  <si>
    <t xml:space="preserve">Aumento el porcentaje inserciòn de sujetos obligados. </t>
  </si>
  <si>
    <t xml:space="preserve">Frecuencia de participación en espacios de conversa-ción del ecosistema de emprendi-miento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</si>
</sst>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font>
      <sz val="11"/>
      <color theme="1"/>
      <name val="Calibri"/>
      <family val="2"/>
      <scheme val="minor"/>
    </font>
    <font>
      <sz val="11"/>
      <color theme="1"/>
      <name val="Calibri"/>
      <family val="2"/>
      <scheme val="minor"/>
    </font>
    <font>
      <b/>
      <sz val="11"/>
      <color theme="0"/>
      <name val="Calibri"/>
      <family val="2"/>
      <scheme val="minor"/>
    </font>
    <font>
      <sz val="12"/>
      <color theme="1"/>
      <name val="Calibri"/>
      <family val="2"/>
      <scheme val="minor"/>
    </font>
    <font>
      <sz val="10"/>
      <color theme="1"/>
      <name val="Calibri"/>
      <family val="2"/>
      <scheme val="minor"/>
    </font>
    <font>
      <b/>
      <i/>
      <sz val="12"/>
      <color theme="1"/>
      <name val="Times New Roman"/>
      <family val="1"/>
    </font>
    <font>
      <b/>
      <sz val="12"/>
      <color rgb="FF002060"/>
      <name val="Calibri"/>
      <family val="2"/>
      <scheme val="minor"/>
    </font>
    <font>
      <b/>
      <sz val="12"/>
      <color rgb="FFFF0000"/>
      <name val="Calibri"/>
      <family val="2"/>
      <scheme val="minor"/>
    </font>
    <font>
      <b/>
      <sz val="11"/>
      <color theme="0"/>
      <name val="Calibri ."/>
    </font>
    <font>
      <sz val="11"/>
      <color rgb="FF00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0" fillId="0" borderId="0" xfId="0" applyAlignment="1">
      <alignment vertical="top"/>
    </xf>
    <xf numFmtId="0" fontId="5" fillId="0" borderId="0" xfId="0" applyFont="1" applyAlignment="1">
      <alignment vertical="center"/>
    </xf>
    <xf numFmtId="0" fontId="0" fillId="0" borderId="0" xfId="0" applyAlignment="1">
      <alignment vertical="center"/>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9" fontId="2" fillId="3" borderId="9" xfId="0" applyNumberFormat="1" applyFont="1"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top" wrapText="1"/>
    </xf>
    <xf numFmtId="0" fontId="0" fillId="3" borderId="9" xfId="0" applyFill="1" applyBorder="1" applyAlignment="1">
      <alignment horizontal="center" vertical="center"/>
    </xf>
    <xf numFmtId="9" fontId="0" fillId="0" borderId="9" xfId="0" applyNumberFormat="1" applyBorder="1" applyAlignment="1">
      <alignment horizontal="center" vertical="center"/>
    </xf>
    <xf numFmtId="0" fontId="0" fillId="4" borderId="9" xfId="0" applyFill="1" applyBorder="1" applyAlignment="1">
      <alignment horizontal="justify" vertical="top" wrapText="1"/>
    </xf>
    <xf numFmtId="0" fontId="0" fillId="4" borderId="9" xfId="0" applyFill="1" applyBorder="1" applyAlignment="1">
      <alignment horizontal="left" vertical="top"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9" fontId="0" fillId="0" borderId="13" xfId="0" applyNumberFormat="1" applyBorder="1" applyAlignment="1">
      <alignment horizontal="center" vertical="center" wrapText="1"/>
    </xf>
    <xf numFmtId="0" fontId="0" fillId="0" borderId="0" xfId="0" applyAlignment="1">
      <alignment horizontal="center" vertical="center"/>
    </xf>
    <xf numFmtId="0" fontId="9" fillId="0" borderId="13" xfId="0" applyFont="1" applyBorder="1" applyAlignment="1">
      <alignment horizontal="left" vertical="top" wrapText="1"/>
    </xf>
    <xf numFmtId="0" fontId="9" fillId="0" borderId="13" xfId="0" applyFont="1" applyBorder="1" applyAlignment="1">
      <alignment vertical="top" wrapText="1"/>
    </xf>
    <xf numFmtId="0" fontId="0" fillId="4" borderId="9" xfId="0" applyFill="1" applyBorder="1" applyAlignment="1">
      <alignment vertical="top" wrapText="1"/>
    </xf>
    <xf numFmtId="0" fontId="0" fillId="0" borderId="9" xfId="0" applyBorder="1" applyAlignment="1">
      <alignment vertical="top" wrapText="1"/>
    </xf>
    <xf numFmtId="10" fontId="0" fillId="0" borderId="9" xfId="0" applyNumberFormat="1" applyBorder="1" applyAlignment="1">
      <alignment horizontal="center" vertical="center"/>
    </xf>
    <xf numFmtId="9" fontId="0" fillId="0" borderId="9" xfId="2" applyFont="1" applyBorder="1" applyAlignment="1">
      <alignment horizontal="center" vertical="center"/>
    </xf>
    <xf numFmtId="0" fontId="0" fillId="0" borderId="13" xfId="0" applyBorder="1" applyAlignment="1">
      <alignment vertical="top" wrapText="1"/>
    </xf>
    <xf numFmtId="1" fontId="0" fillId="0" borderId="9" xfId="0" applyNumberFormat="1" applyBorder="1" applyAlignment="1">
      <alignment horizontal="center" vertical="center"/>
    </xf>
    <xf numFmtId="9" fontId="0" fillId="0" borderId="9" xfId="2" applyFont="1" applyBorder="1" applyAlignment="1">
      <alignment horizontal="center" vertical="center" wrapText="1"/>
    </xf>
    <xf numFmtId="0" fontId="0" fillId="0" borderId="13" xfId="0" applyBorder="1" applyAlignment="1">
      <alignment horizontal="center" vertical="top" wrapText="1"/>
    </xf>
    <xf numFmtId="0" fontId="0" fillId="0" borderId="9" xfId="0" applyBorder="1" applyAlignment="1">
      <alignment horizontal="center" vertical="top" wrapText="1"/>
    </xf>
    <xf numFmtId="0" fontId="9" fillId="0" borderId="9" xfId="0" applyFont="1" applyBorder="1" applyAlignment="1">
      <alignment vertical="top" wrapText="1"/>
    </xf>
    <xf numFmtId="9" fontId="0" fillId="0" borderId="9" xfId="1" applyNumberFormat="1" applyFont="1" applyBorder="1" applyAlignment="1">
      <alignment horizontal="center" vertical="center" wrapText="1"/>
    </xf>
    <xf numFmtId="9" fontId="0" fillId="0" borderId="9" xfId="1" applyNumberFormat="1" applyFont="1" applyBorder="1" applyAlignment="1">
      <alignment horizontal="center" vertical="center"/>
    </xf>
    <xf numFmtId="0" fontId="9" fillId="0" borderId="9" xfId="0" applyFont="1" applyBorder="1" applyAlignment="1">
      <alignment horizontal="left" vertical="top" wrapText="1"/>
    </xf>
    <xf numFmtId="9" fontId="0" fillId="0" borderId="12" xfId="0" applyNumberFormat="1" applyBorder="1" applyAlignment="1">
      <alignment horizontal="center" vertical="center" wrapText="1"/>
    </xf>
    <xf numFmtId="9" fontId="0" fillId="0" borderId="9" xfId="2" applyFont="1" applyFill="1" applyBorder="1" applyAlignment="1">
      <alignment horizontal="center" vertical="center"/>
    </xf>
    <xf numFmtId="9" fontId="2" fillId="2" borderId="9" xfId="2" applyFont="1" applyFill="1" applyBorder="1" applyAlignment="1">
      <alignment horizontal="center"/>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0" fontId="0" fillId="0" borderId="12" xfId="0" applyBorder="1" applyAlignment="1">
      <alignment horizontal="center" wrapText="1"/>
    </xf>
    <xf numFmtId="0" fontId="3" fillId="0" borderId="0" xfId="0" applyFont="1" applyAlignment="1">
      <alignment horizontal="right" wrapText="1"/>
    </xf>
    <xf numFmtId="0" fontId="3" fillId="0" borderId="0" xfId="0" applyFont="1" applyAlignment="1">
      <alignment horizontal="right"/>
    </xf>
    <xf numFmtId="0" fontId="0" fillId="0" borderId="0" xfId="0" applyAlignment="1">
      <alignment vertical="top" wrapText="1"/>
    </xf>
    <xf numFmtId="0" fontId="0" fillId="0" borderId="0" xfId="0" applyAlignment="1">
      <alignment vertical="top"/>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12"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2" borderId="0" xfId="0" applyFont="1" applyFill="1" applyAlignment="1">
      <alignment horizontal="right" wrapText="1"/>
    </xf>
    <xf numFmtId="0" fontId="2" fillId="2" borderId="5" xfId="0" applyFont="1" applyFill="1" applyBorder="1" applyAlignment="1">
      <alignment horizontal="right" wrapText="1"/>
    </xf>
    <xf numFmtId="0" fontId="2" fillId="3" borderId="0" xfId="0" applyFont="1" applyFill="1" applyAlignment="1">
      <alignment horizontal="center" vertical="top" wrapText="1"/>
    </xf>
    <xf numFmtId="0" fontId="2" fillId="3" borderId="5" xfId="0" applyFont="1" applyFill="1" applyBorder="1" applyAlignment="1">
      <alignment horizontal="center" vertical="top" wrapText="1"/>
    </xf>
    <xf numFmtId="0" fontId="0" fillId="0" borderId="13" xfId="0" applyBorder="1" applyAlignment="1">
      <alignment vertical="center" wrapText="1"/>
    </xf>
    <xf numFmtId="0" fontId="0" fillId="0" borderId="14" xfId="0" applyBorder="1" applyAlignment="1">
      <alignmen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         </a:t>
            </a:r>
            <a:r>
              <a:rPr lang="en-US" sz="1400" b="1"/>
              <a:t>Metas de los productos programados en el POA                                                    enero-marzo 2024 </a:t>
            </a:r>
          </a:p>
        </c:rich>
      </c:tx>
      <c:layout>
        <c:manualLayout>
          <c:xMode val="edge"/>
          <c:yMode val="edge"/>
          <c:x val="0.13821059839421668"/>
          <c:y val="2.991041194325862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'[1]Metas ejecutadas'!$B$62</c:f>
              <c:strCache>
                <c:ptCount val="1"/>
                <c:pt idx="0">
                  <c:v>Metas programadas</c:v>
                </c:pt>
              </c:strCache>
            </c:strRef>
          </c:tx>
          <c:spPr>
            <a:solidFill>
              <a:srgbClr val="002060"/>
            </a:solidFill>
            <a:ln>
              <a:solidFill>
                <a:srgbClr val="002060"/>
              </a:solidFill>
            </a:ln>
            <a:effectLst/>
            <a:sp3d>
              <a:contourClr>
                <a:srgbClr val="002060"/>
              </a:contourClr>
            </a:sp3d>
          </c:spPr>
          <c:invertIfNegative val="0"/>
          <c:dPt>
            <c:idx val="0"/>
            <c:invertIfNegative val="0"/>
            <c:bubble3D val="0"/>
            <c:extLst>
              <c:ext xmlns:c16="http://schemas.microsoft.com/office/drawing/2014/chart" uri="{C3380CC4-5D6E-409C-BE32-E72D297353CC}">
                <c16:uniqueId val="{00000000-2FE1-4DBD-B27B-E1966AC1C398}"/>
              </c:ext>
            </c:extLst>
          </c:dPt>
          <c:dLbls>
            <c:dLbl>
              <c:idx val="0"/>
              <c:layout>
                <c:manualLayout>
                  <c:x val="-4.5979912435172934E-17"/>
                  <c:y val="0.11984190933430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E1-4DBD-B27B-E1966AC1C398}"/>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'[1]Metas ejecutadas'!$C$62</c:f>
              <c:numCache>
                <c:formatCode>General</c:formatCode>
                <c:ptCount val="1"/>
                <c:pt idx="0">
                  <c:v>43</c:v>
                </c:pt>
              </c:numCache>
            </c:numRef>
          </c:val>
          <c:extLst>
            <c:ext xmlns:c16="http://schemas.microsoft.com/office/drawing/2014/chart" uri="{C3380CC4-5D6E-409C-BE32-E72D297353CC}">
              <c16:uniqueId val="{00000001-2FE1-4DBD-B27B-E1966AC1C398}"/>
            </c:ext>
          </c:extLst>
        </c:ser>
        <c:ser>
          <c:idx val="1"/>
          <c:order val="1"/>
          <c:tx>
            <c:strRef>
              <c:f>'[1]Metas ejecutadas'!$B$63</c:f>
              <c:strCache>
                <c:ptCount val="1"/>
                <c:pt idx="0">
                  <c:v>Metas ejecutadas</c:v>
                </c:pt>
              </c:strCache>
            </c:strRef>
          </c:tx>
          <c:spPr>
            <a:solidFill>
              <a:schemeClr val="accent2"/>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3-2FE1-4DBD-B27B-E1966AC1C398}"/>
              </c:ext>
            </c:extLst>
          </c:dPt>
          <c:dLbls>
            <c:dLbl>
              <c:idx val="0"/>
              <c:layout>
                <c:manualLayout>
                  <c:x val="4.5144435533607731E-2"/>
                  <c:y val="9.6539315852631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E1-4DBD-B27B-E1966AC1C3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'[1]Metas ejecutadas'!$C$63</c:f>
              <c:numCache>
                <c:formatCode>General</c:formatCode>
                <c:ptCount val="1"/>
                <c:pt idx="0">
                  <c:v>33</c:v>
                </c:pt>
              </c:numCache>
            </c:numRef>
          </c:val>
          <c:extLst>
            <c:ext xmlns:c16="http://schemas.microsoft.com/office/drawing/2014/chart" uri="{C3380CC4-5D6E-409C-BE32-E72D297353CC}">
              <c16:uniqueId val="{00000004-2FE1-4DBD-B27B-E1966AC1C398}"/>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0"/>
        <c:axPos val="b"/>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US"/>
          </a:p>
        </c:txPr>
        <c:crossAx val="560998816"/>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baseline="0">
                <a:solidFill>
                  <a:schemeClr val="tx1"/>
                </a:solidFill>
              </a:rPr>
              <a:t>Porcentaje nivel de eficiencia actividades ejecutadas</a:t>
            </a:r>
            <a:r>
              <a:rPr lang="en-US">
                <a:solidFill>
                  <a:schemeClr val="tx1"/>
                </a:solidFill>
              </a:rPr>
              <a:t>                          trimestre enero-marzo 2024.</a:t>
            </a:r>
          </a:p>
        </c:rich>
      </c:tx>
      <c:layout>
        <c:manualLayout>
          <c:xMode val="edge"/>
          <c:yMode val="edge"/>
          <c:x val="0.12842344706911635"/>
          <c:y val="3.49967559874918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US"/>
        </a:p>
      </c:txPr>
    </c:title>
    <c:autoTitleDeleted val="0"/>
    <c:plotArea>
      <c:layout>
        <c:manualLayout>
          <c:layoutTarget val="inner"/>
          <c:xMode val="edge"/>
          <c:yMode val="edge"/>
          <c:x val="0.28771872265966753"/>
          <c:y val="0.23320469200609184"/>
          <c:w val="0.50789588801399821"/>
          <c:h val="0.7524383526133307"/>
        </c:manualLayout>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E58E-4AF7-8B1E-FB1B9B3A655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E58E-4AF7-8B1E-FB1B9B3A655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'[1]Metas ejecutadas'!$P$6:$P$7</c:f>
              <c:numCache>
                <c:formatCode>General</c:formatCode>
                <c:ptCount val="2"/>
              </c:numCache>
            </c:numRef>
          </c:cat>
          <c:val>
            <c:numRef>
              <c:f>'[1]Metas ejecutadas'!$Q$6:$Q$7</c:f>
              <c:numCache>
                <c:formatCode>General</c:formatCode>
                <c:ptCount val="2"/>
                <c:pt idx="0">
                  <c:v>87</c:v>
                </c:pt>
                <c:pt idx="1">
                  <c:v>13</c:v>
                </c:pt>
              </c:numCache>
            </c:numRef>
          </c:val>
          <c:extLst>
            <c:ext xmlns:c16="http://schemas.microsoft.com/office/drawing/2014/chart" uri="{C3380CC4-5D6E-409C-BE32-E72D297353CC}">
              <c16:uniqueId val="{00000004-E58E-4AF7-8B1E-FB1B9B3A655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Ejecución metas enero</a:t>
            </a:r>
            <a:r>
              <a:rPr lang="en-US" baseline="0">
                <a:solidFill>
                  <a:schemeClr val="tx1"/>
                </a:solidFill>
              </a:rPr>
              <a:t> - marzo</a:t>
            </a:r>
            <a:r>
              <a:rPr lang="en-US">
                <a:solidFill>
                  <a:schemeClr val="tx1"/>
                </a:solidFill>
              </a:rPr>
              <a:t> 2024</a:t>
            </a:r>
          </a:p>
        </c:rich>
      </c:tx>
      <c:layout>
        <c:manualLayout>
          <c:xMode val="edge"/>
          <c:yMode val="edge"/>
          <c:x val="0.21520122484689413"/>
          <c:y val="2.16476227245493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US"/>
        </a:p>
      </c:txPr>
    </c:title>
    <c:autoTitleDeleted val="0"/>
    <c:plotArea>
      <c:layout/>
      <c:barChart>
        <c:barDir val="bar"/>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'[1]Metas ejecutadas'!$C$6:$C$57</c:f>
              <c:strCache>
                <c:ptCount val="52"/>
                <c:pt idx="0">
                  <c:v>Porcentaje de empleados impactados</c:v>
                </c:pt>
                <c:pt idx="1">
                  <c:v>Cantidad de estu-diantes impactado el programa de Pasantías  </c:v>
                </c:pt>
                <c:pt idx="2">
                  <c:v>Programa de Compensación y Beneficios de alcance de Indicadores del MAP </c:v>
                </c:pt>
                <c:pt idx="3">
                  <c:v>Cantidad de Empleados por Grupo Ocupacional </c:v>
                </c:pt>
                <c:pt idx="4">
                  <c:v>Cantidad de actividades de integración</c:v>
                </c:pt>
                <c:pt idx="6">
                  <c:v>Elaboración y seguimiento de Planes Operativos Anuales</c:v>
                </c:pt>
                <c:pt idx="7">
                  <c:v>Cantidad de informes de ejecución de planes de mejora al año.
(Carta Compromiso)</c:v>
                </c:pt>
                <c:pt idx="8">
                  <c:v>Porcentaje de avance del proceso de registro de obras en el extranjero y de dominicanos en el exterior.
</c:v>
                </c:pt>
                <c:pt idx="10">
                  <c:v>Cantidad  de Reuniones con organismos Bilaterales, Multilaterales e Instituciones homólogas al a ONDA  </c:v>
                </c:pt>
                <c:pt idx="11">
                  <c:v>Gestionar firma de Acuerdo con FEDOCAMARAS para la promociòn y capactaciòn en las provincias en materia de Derechos de Autor y Conexos</c:v>
                </c:pt>
                <c:pt idx="12">
                  <c:v>Cantidad de Foros Internacionales visitados</c:v>
                </c:pt>
                <c:pt idx="14">
                  <c:v>Relanzar canal de Youtube con calendario de contenido enfocado en los pilares del PEI.</c:v>
                </c:pt>
                <c:pt idx="15">
                  <c:v>Frecuencia de participación en conversatorios.</c:v>
                </c:pt>
                <c:pt idx="16">
                  <c:v>Diseño de la Revista de Derecho de Autor. </c:v>
                </c:pt>
                <c:pt idx="18">
                  <c:v>Realizar al menos
50 registros del uso de los servicios del RAC.</c:v>
                </c:pt>
                <c:pt idx="19">
                  <c:v>Realizar  el 100% mas que el año pasado de Orientación y Asistencia Jurídica. </c:v>
                </c:pt>
                <c:pt idx="21">
                  <c:v>Realizar 80% inserciòn de sujetos obligados por encima del año pasado</c:v>
                </c:pt>
                <c:pt idx="22">
                  <c:v>Realizar al menos el 50% más que el año pasado de las Inspecciones de parte y oficio.
</c:v>
                </c:pt>
                <c:pt idx="24">
                  <c:v>Asistencia en la gestión de registro de al menos 2 sociedades de gestión colectiva </c:v>
                </c:pt>
                <c:pt idx="25">
                  <c:v>Cantidad de sociedades de gestión colectiva asistidas</c:v>
                </c:pt>
                <c:pt idx="26">
                  <c:v>Fiscalización periódica de Socieda-
des de Gestión Colectiva</c:v>
                </c:pt>
                <c:pt idx="27">
                  <c:v>Crear descripción de puesto de Personal Técnico de fiscalización de las sociedades de gestión colectiva</c:v>
                </c:pt>
                <c:pt idx="28">
                  <c:v>Diseñar plan para formentar la vigilan-
cia y fiscalización de las sociedades de gestión colectiva </c:v>
                </c:pt>
                <c:pt idx="29">
                  <c:v>Porcentaje avance de revisión del decreto, y la ley reuniones, conversatorios, foros</c:v>
                </c:pt>
                <c:pt idx="30">
                  <c:v>Diseñar Plan de capacitación junto a las sociedades de gestión colectiva para fortalecer la educación a los sujetos obligados en materia de gestión colectiva</c:v>
                </c:pt>
                <c:pt idx="31">
                  <c:v>Ejecución de 7 capacitaciones para impactar 40 personas </c:v>
                </c:pt>
                <c:pt idx="32">
                  <c:v>Creación de Calendario de cursos especia les para las sociedades de gestíón.</c:v>
                </c:pt>
                <c:pt idx="34">
                  <c:v>Validación del 
Sistema de automatización de todos registros obras artísticas, literarias y científicas.</c:v>
                </c:pt>
                <c:pt idx="35">
                  <c:v>Informe de avances
de los resultados de la validación del Sistema.</c:v>
                </c:pt>
                <c:pt idx="36">
                  <c:v>Adquirir licencias de softwares y aplicaciones.</c:v>
                </c:pt>
                <c:pt idx="37">
                  <c:v>Presentar Informe
de solicitudes de TICs atendidas.</c:v>
                </c:pt>
                <c:pt idx="39">
                  <c:v>Porcentaje de Avance del Observatorio de la Ley de Desarrollo de Autor. </c:v>
                </c:pt>
                <c:pt idx="40">
                  <c:v>Aumento del 60% con relación al 2023 acceso del servicio de Centro de Capacitación.
Año  2024: 84 actividades.</c:v>
                </c:pt>
                <c:pt idx="41">
                  <c:v>Cantidad de capacitaciones de buenas prácticas en la Administración de una Sociedad de Gestiòn tanto para personal técnico de la ONDA como para la sociedad de Gestiòn.  </c:v>
                </c:pt>
                <c:pt idx="42">
                  <c:v>Cantidad de Personal Capacitado en acciones formativas.</c:v>
                </c:pt>
                <c:pt idx="43">
                  <c:v>Cantidad de instituciones impactadas.</c:v>
                </c:pt>
                <c:pt idx="44">
                  <c:v>Frecuencia de participación en Conversatorios.</c:v>
                </c:pt>
                <c:pt idx="45">
                  <c:v>Frecuencia de participación en mesas técnicas sectoriales</c:v>
                </c:pt>
                <c:pt idx="46">
                  <c:v>Cantidad de conversatorios a estudiantes de TICs, bellas artes, cine, música, artesanía, sector agrícola, entre otros. </c:v>
                </c:pt>
                <c:pt idx="47">
                  <c:v>Frecuencia de participación en espacios de conversación del ecosistema de emprendimiento </c:v>
                </c:pt>
                <c:pt idx="48">
                  <c:v>Cantidad de personas que consultan el centro.</c:v>
                </c:pt>
                <c:pt idx="49">
                  <c:v>Diseño de la Revista de Derecho de Autor. </c:v>
                </c:pt>
                <c:pt idx="51">
                  <c:v>Realizar encuestas de satisfacción al cliente con foco en lograr el 96% de satisfacción.</c:v>
                </c:pt>
              </c:strCache>
            </c:strRef>
          </c:cat>
          <c:val>
            <c:numRef>
              <c:f>'[1]Metas ejecutadas'!$F$6:$F$57</c:f>
              <c:numCache>
                <c:formatCode>General</c:formatCode>
                <c:ptCount val="52"/>
                <c:pt idx="0">
                  <c:v>1</c:v>
                </c:pt>
                <c:pt idx="1">
                  <c:v>1</c:v>
                </c:pt>
                <c:pt idx="2">
                  <c:v>1</c:v>
                </c:pt>
                <c:pt idx="3">
                  <c:v>0</c:v>
                </c:pt>
                <c:pt idx="4">
                  <c:v>0</c:v>
                </c:pt>
                <c:pt idx="6">
                  <c:v>1</c:v>
                </c:pt>
                <c:pt idx="7">
                  <c:v>1</c:v>
                </c:pt>
                <c:pt idx="8">
                  <c:v>0.3</c:v>
                </c:pt>
                <c:pt idx="10">
                  <c:v>0.66666666666666663</c:v>
                </c:pt>
                <c:pt idx="11">
                  <c:v>1</c:v>
                </c:pt>
                <c:pt idx="12">
                  <c:v>1</c:v>
                </c:pt>
                <c:pt idx="14">
                  <c:v>0</c:v>
                </c:pt>
                <c:pt idx="15">
                  <c:v>1</c:v>
                </c:pt>
                <c:pt idx="16">
                  <c:v>1</c:v>
                </c:pt>
                <c:pt idx="18">
                  <c:v>1</c:v>
                </c:pt>
                <c:pt idx="19">
                  <c:v>1</c:v>
                </c:pt>
                <c:pt idx="21">
                  <c:v>1</c:v>
                </c:pt>
                <c:pt idx="22">
                  <c:v>1</c:v>
                </c:pt>
                <c:pt idx="24">
                  <c:v>0</c:v>
                </c:pt>
                <c:pt idx="25">
                  <c:v>1</c:v>
                </c:pt>
                <c:pt idx="26">
                  <c:v>1</c:v>
                </c:pt>
                <c:pt idx="27">
                  <c:v>0</c:v>
                </c:pt>
                <c:pt idx="28">
                  <c:v>1</c:v>
                </c:pt>
                <c:pt idx="29">
                  <c:v>0.4</c:v>
                </c:pt>
                <c:pt idx="30">
                  <c:v>0</c:v>
                </c:pt>
                <c:pt idx="31">
                  <c:v>1</c:v>
                </c:pt>
                <c:pt idx="32">
                  <c:v>1</c:v>
                </c:pt>
                <c:pt idx="34">
                  <c:v>1</c:v>
                </c:pt>
                <c:pt idx="35">
                  <c:v>1</c:v>
                </c:pt>
                <c:pt idx="36">
                  <c:v>0</c:v>
                </c:pt>
                <c:pt idx="37">
                  <c:v>1</c:v>
                </c:pt>
                <c:pt idx="39">
                  <c:v>0</c:v>
                </c:pt>
                <c:pt idx="40">
                  <c:v>0.66666666666666663</c:v>
                </c:pt>
                <c:pt idx="41">
                  <c:v>0.25</c:v>
                </c:pt>
                <c:pt idx="42">
                  <c:v>1</c:v>
                </c:pt>
                <c:pt idx="43">
                  <c:v>0.5</c:v>
                </c:pt>
                <c:pt idx="44">
                  <c:v>0</c:v>
                </c:pt>
                <c:pt idx="45">
                  <c:v>0.5</c:v>
                </c:pt>
                <c:pt idx="46">
                  <c:v>0.6</c:v>
                </c:pt>
                <c:pt idx="47">
                  <c:v>0</c:v>
                </c:pt>
                <c:pt idx="48">
                  <c:v>0</c:v>
                </c:pt>
                <c:pt idx="49">
                  <c:v>1</c:v>
                </c:pt>
                <c:pt idx="51">
                  <c:v>1</c:v>
                </c:pt>
              </c:numCache>
            </c:numRef>
          </c:val>
          <c:extLst>
            <c:ext xmlns:c16="http://schemas.microsoft.com/office/drawing/2014/chart" uri="{C3380CC4-5D6E-409C-BE32-E72D297353CC}">
              <c16:uniqueId val="{00000000-6D40-4FF5-A2A2-36D1950A8A81}"/>
            </c:ext>
          </c:extLst>
        </c:ser>
        <c:dLbls>
          <c:showLegendKey val="0"/>
          <c:showVal val="0"/>
          <c:showCatName val="0"/>
          <c:showSerName val="0"/>
          <c:showPercent val="0"/>
          <c:showBubbleSize val="0"/>
        </c:dLbls>
        <c:gapWidth val="150"/>
        <c:axId val="334861000"/>
        <c:axId val="334865680"/>
      </c:barChart>
      <c:catAx>
        <c:axId val="3348610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US"/>
          </a:p>
        </c:txPr>
        <c:crossAx val="334865680"/>
        <c:crosses val="autoZero"/>
        <c:auto val="1"/>
        <c:lblAlgn val="ctr"/>
        <c:lblOffset val="100"/>
        <c:noMultiLvlLbl val="0"/>
      </c:catAx>
      <c:valAx>
        <c:axId val="3348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US"/>
          </a:p>
        </c:txPr>
        <c:crossAx val="334861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169333</xdr:colOff>
      <xdr:row>1</xdr:row>
      <xdr:rowOff>63500</xdr:rowOff>
    </xdr:from>
    <xdr:to>
      <xdr:col>2</xdr:col>
      <xdr:colOff>971285</xdr:colOff>
      <xdr:row>4</xdr:row>
      <xdr:rowOff>92075</xdr:rowOff>
    </xdr:to>
    <xdr:pic>
      <xdr:nvPicPr>
        <xdr:cNvPr id="3" name="Imagen 2">
          <a:extLst>
            <a:ext uri="{FF2B5EF4-FFF2-40B4-BE49-F238E27FC236}">
              <a16:creationId xmlns:a16="http://schemas.microsoft.com/office/drawing/2014/main" id="{CA671A3F-7BA9-4956-9104-AC17C326EE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333" y="254000"/>
          <a:ext cx="2188369" cy="600075"/>
        </a:xfrm>
        <a:prstGeom prst="rect">
          <a:avLst/>
        </a:prstGeom>
        <a:noFill/>
        <a:ln>
          <a:noFill/>
        </a:ln>
      </xdr:spPr>
    </xdr:pic>
    <xdr:clientData/>
  </xdr:twoCellAnchor>
  <xdr:twoCellAnchor>
    <xdr:from>
      <xdr:col>0</xdr:col>
      <xdr:colOff>0</xdr:colOff>
      <xdr:row>21</xdr:row>
      <xdr:rowOff>0</xdr:rowOff>
    </xdr:from>
    <xdr:to>
      <xdr:col>6</xdr:col>
      <xdr:colOff>10583</xdr:colOff>
      <xdr:row>43</xdr:row>
      <xdr:rowOff>158750</xdr:rowOff>
    </xdr:to>
    <xdr:graphicFrame macro="">
      <xdr:nvGraphicFramePr>
        <xdr:cNvPr id="4" name="Gráfico 3">
          <a:extLst>
            <a:ext uri="{FF2B5EF4-FFF2-40B4-BE49-F238E27FC236}">
              <a16:creationId xmlns:a16="http://schemas.microsoft.com/office/drawing/2014/main" id="{E81F633F-31DB-492C-BBC0-3ACE9C2C5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49</xdr:row>
      <xdr:rowOff>0</xdr:rowOff>
    </xdr:from>
    <xdr:to>
      <xdr:col>6</xdr:col>
      <xdr:colOff>0</xdr:colOff>
      <xdr:row>71</xdr:row>
      <xdr:rowOff>23812</xdr:rowOff>
    </xdr:to>
    <xdr:graphicFrame macro="">
      <xdr:nvGraphicFramePr>
        <xdr:cNvPr id="5" name="Gráfico 4">
          <a:extLst>
            <a:ext uri="{FF2B5EF4-FFF2-40B4-BE49-F238E27FC236}">
              <a16:creationId xmlns:a16="http://schemas.microsoft.com/office/drawing/2014/main" id="{61BB657D-22AC-4D4E-BA24-BD58981AE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145</xdr:row>
      <xdr:rowOff>0</xdr:rowOff>
    </xdr:from>
    <xdr:to>
      <xdr:col>6</xdr:col>
      <xdr:colOff>10584</xdr:colOff>
      <xdr:row>180</xdr:row>
      <xdr:rowOff>89535</xdr:rowOff>
    </xdr:to>
    <xdr:graphicFrame macro="">
      <xdr:nvGraphicFramePr>
        <xdr:cNvPr id="7" name="Gráfico 6">
          <a:extLst>
            <a:ext uri="{FF2B5EF4-FFF2-40B4-BE49-F238E27FC236}">
              <a16:creationId xmlns:a16="http://schemas.microsoft.com/office/drawing/2014/main" id="{D7B9A2E1-4FAC-4520-98D7-75EFEBF9E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ndy.delossantos\Desktop\Matriz%20de%20datos%20y%20gr&#225;ficos%201er.%20trimestre%202024..xlsx" TargetMode="External"/><Relationship Id="rId1" Type="http://schemas.openxmlformats.org/officeDocument/2006/relationships/externalLinkPath" Target="/Users/wendy.delossantos/Desktop/Matriz%20de%20datos%20y%20gr&#225;ficos%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s ejecutadas"/>
      <sheetName val="Informe de seguimiento."/>
    </sheetNames>
    <sheetDataSet>
      <sheetData sheetId="0">
        <row r="6">
          <cell r="C6" t="str">
            <v>Porcentaje de empleados impactados</v>
          </cell>
          <cell r="F6">
            <v>1</v>
          </cell>
          <cell r="Q6">
            <v>87</v>
          </cell>
        </row>
        <row r="7">
          <cell r="C7" t="str">
            <v xml:space="preserve">Cantidad de estu-diantes impactado el programa de Pasantías  </v>
          </cell>
          <cell r="F7">
            <v>1</v>
          </cell>
          <cell r="Q7">
            <v>13</v>
          </cell>
        </row>
        <row r="8">
          <cell r="C8" t="str">
            <v xml:space="preserve">Programa de Compensación y Beneficios de alcance de Indicadores del MAP </v>
          </cell>
          <cell r="F8">
            <v>1</v>
          </cell>
        </row>
        <row r="9">
          <cell r="C9" t="str">
            <v xml:space="preserve">Cantidad de Empleados por Grupo Ocupacional </v>
          </cell>
          <cell r="F9">
            <v>0</v>
          </cell>
        </row>
        <row r="10">
          <cell r="C10" t="str">
            <v>Cantidad de actividades de integración</v>
          </cell>
          <cell r="F10">
            <v>0</v>
          </cell>
        </row>
        <row r="12">
          <cell r="C12" t="str">
            <v>Elaboración y seguimiento de Planes Operativos Anuales</v>
          </cell>
          <cell r="F12">
            <v>1</v>
          </cell>
        </row>
        <row r="13">
          <cell r="C13" t="str">
            <v>Cantidad de informes de ejecución de planes de mejora al año.
(Carta Compromiso)</v>
          </cell>
          <cell r="F13">
            <v>1</v>
          </cell>
        </row>
        <row r="14">
          <cell r="C14" t="str">
            <v xml:space="preserve">Porcentaje de avance del proceso de registro de obras en el extranjero y de dominicanos en el exterior.
</v>
          </cell>
          <cell r="F14">
            <v>0.3</v>
          </cell>
        </row>
        <row r="16">
          <cell r="C16" t="str">
            <v xml:space="preserve">Cantidad  de Reuniones con organismos Bilaterales, Multilaterales e Instituciones homólogas al a ONDA  </v>
          </cell>
          <cell r="F16">
            <v>0.66666666666666663</v>
          </cell>
        </row>
        <row r="17">
          <cell r="C17" t="str">
            <v>Gestionar firma de Acuerdo con FEDOCAMARAS para la promociòn y capactaciòn en las provincias en materia de Derechos de Autor y Conexos</v>
          </cell>
          <cell r="F17">
            <v>1</v>
          </cell>
        </row>
        <row r="18">
          <cell r="C18" t="str">
            <v>Cantidad de Foros Internacionales visitados</v>
          </cell>
          <cell r="F18">
            <v>1</v>
          </cell>
        </row>
        <row r="20">
          <cell r="C20" t="str">
            <v>Relanzar canal de Youtube con calendario de contenido enfocado en los pilares del PEI.</v>
          </cell>
          <cell r="F20">
            <v>0</v>
          </cell>
        </row>
        <row r="21">
          <cell r="C21" t="str">
            <v>Frecuencia de participación en conversatorios.</v>
          </cell>
          <cell r="F21">
            <v>1</v>
          </cell>
        </row>
        <row r="22">
          <cell r="C22" t="str">
            <v xml:space="preserve">Diseño de la Revista de Derecho de Autor. </v>
          </cell>
          <cell r="F22">
            <v>1</v>
          </cell>
        </row>
        <row r="24">
          <cell r="C24" t="str">
            <v>Realizar al menos
50 registros del uso de los servicios del RAC.</v>
          </cell>
          <cell r="F24">
            <v>1</v>
          </cell>
        </row>
        <row r="25">
          <cell r="C25" t="str">
            <v xml:space="preserve">Realizar  el 100% mas que el año pasado de Orientación y Asistencia Jurídica. </v>
          </cell>
          <cell r="F25">
            <v>1</v>
          </cell>
        </row>
        <row r="27">
          <cell r="C27" t="str">
            <v>Realizar 80% inserciòn de sujetos obligados por encima del año pasado</v>
          </cell>
          <cell r="F27">
            <v>1</v>
          </cell>
        </row>
        <row r="28">
          <cell r="C28" t="str">
            <v xml:space="preserve">Realizar al menos el 50% más que el año pasado de las Inspecciones de parte y oficio.
</v>
          </cell>
          <cell r="F28">
            <v>1</v>
          </cell>
        </row>
        <row r="30">
          <cell r="C30" t="str">
            <v xml:space="preserve">Asistencia en la gestión de registro de al menos 2 sociedades de gestión colectiva </v>
          </cell>
          <cell r="F30">
            <v>0</v>
          </cell>
        </row>
        <row r="31">
          <cell r="C31" t="str">
            <v>Cantidad de sociedades de gestión colectiva asistidas</v>
          </cell>
          <cell r="F31">
            <v>1</v>
          </cell>
        </row>
        <row r="32">
          <cell r="C32" t="str">
            <v>Fiscalización periódica de Socieda-
des de Gestión Colectiva</v>
          </cell>
          <cell r="F32">
            <v>1</v>
          </cell>
        </row>
        <row r="33">
          <cell r="C33" t="str">
            <v>Crear descripción de puesto de Personal Técnico de fiscalización de las sociedades de gestión colectiva</v>
          </cell>
          <cell r="F33">
            <v>0</v>
          </cell>
        </row>
        <row r="34">
          <cell r="C34" t="str">
            <v xml:space="preserve">Diseñar plan para formentar la vigilan-
cia y fiscalización de las sociedades de gestión colectiva </v>
          </cell>
          <cell r="F34">
            <v>1</v>
          </cell>
        </row>
        <row r="35">
          <cell r="C35" t="str">
            <v>Porcentaje avance de revisión del decreto, y la ley reuniones, conversatorios, foros</v>
          </cell>
          <cell r="F35">
            <v>0.4</v>
          </cell>
        </row>
        <row r="36">
          <cell r="C36" t="str">
            <v>Diseñar Plan de capacitación junto a las sociedades de gestión colectiva para fortalecer la educación a los sujetos obligados en materia de gestión colectiva</v>
          </cell>
          <cell r="F36">
            <v>0</v>
          </cell>
        </row>
        <row r="37">
          <cell r="C37" t="str">
            <v xml:space="preserve">Ejecución de 7 capacitaciones para impactar 40 personas </v>
          </cell>
          <cell r="F37">
            <v>1</v>
          </cell>
        </row>
        <row r="38">
          <cell r="C38" t="str">
            <v>Creación de Calendario de cursos especia les para las sociedades de gestíón.</v>
          </cell>
          <cell r="F38">
            <v>1</v>
          </cell>
        </row>
        <row r="40">
          <cell r="C40" t="str">
            <v>Validación del 
Sistema de automatización de todos registros obras artísticas, literarias y científicas.</v>
          </cell>
          <cell r="F40">
            <v>1</v>
          </cell>
        </row>
        <row r="41">
          <cell r="C41" t="str">
            <v>Informe de avances
de los resultados de la validación del Sistema.</v>
          </cell>
          <cell r="F41">
            <v>1</v>
          </cell>
        </row>
        <row r="42">
          <cell r="C42" t="str">
            <v>Adquirir licencias de softwares y aplicaciones.</v>
          </cell>
          <cell r="F42">
            <v>0</v>
          </cell>
        </row>
        <row r="43">
          <cell r="C43" t="str">
            <v>Presentar Informe
de solicitudes de TICs atendidas.</v>
          </cell>
          <cell r="F43">
            <v>1</v>
          </cell>
        </row>
        <row r="45">
          <cell r="C45" t="str">
            <v xml:space="preserve">Porcentaje de Avance del Observatorio de la Ley de Desarrollo de Autor. </v>
          </cell>
          <cell r="F45">
            <v>0</v>
          </cell>
        </row>
        <row r="46">
          <cell r="C46" t="str">
            <v>Aumento del 60% con relación al 2023 acceso del servicio de Centro de Capacitación.
Año  2024: 84 actividades.</v>
          </cell>
          <cell r="F46">
            <v>0.66666666666666663</v>
          </cell>
        </row>
        <row r="47">
          <cell r="C47" t="str">
            <v xml:space="preserve">Cantidad de capacitaciones de buenas prácticas en la Administración de una Sociedad de Gestiòn tanto para personal técnico de la ONDA como para la sociedad de Gestiòn.  </v>
          </cell>
          <cell r="F47">
            <v>0.25</v>
          </cell>
        </row>
        <row r="48">
          <cell r="C48" t="str">
            <v>Cantidad de Personal Capacitado en acciones formativas.</v>
          </cell>
          <cell r="F48">
            <v>1</v>
          </cell>
        </row>
        <row r="49">
          <cell r="C49" t="str">
            <v>Cantidad de instituciones impactadas.</v>
          </cell>
          <cell r="F49">
            <v>0.5</v>
          </cell>
        </row>
        <row r="50">
          <cell r="C50" t="str">
            <v>Frecuencia de participación en Conversatorios.</v>
          </cell>
          <cell r="F50">
            <v>0</v>
          </cell>
        </row>
        <row r="51">
          <cell r="C51" t="str">
            <v>Frecuencia de participación en mesas técnicas sectoriales</v>
          </cell>
          <cell r="F51">
            <v>0.5</v>
          </cell>
        </row>
        <row r="52">
          <cell r="C52" t="str">
            <v xml:space="preserve">Cantidad de conversatorios a estudiantes de TICs, bellas artes, cine, música, artesanía, sector agrícola, entre otros. </v>
          </cell>
          <cell r="F52">
            <v>0.6</v>
          </cell>
        </row>
        <row r="53">
          <cell r="C53" t="str">
            <v xml:space="preserve">Frecuencia de participación en espacios de conversación del ecosistema de emprendimiento </v>
          </cell>
          <cell r="F53">
            <v>0</v>
          </cell>
        </row>
        <row r="54">
          <cell r="C54" t="str">
            <v>Cantidad de personas que consultan el centro.</v>
          </cell>
          <cell r="F54">
            <v>0</v>
          </cell>
        </row>
        <row r="55">
          <cell r="C55" t="str">
            <v xml:space="preserve">Diseño de la Revista de Derecho de Autor. </v>
          </cell>
          <cell r="F55">
            <v>1</v>
          </cell>
        </row>
        <row r="57">
          <cell r="C57" t="str">
            <v>Realizar encuestas de satisfacción al cliente con foco en lograr el 96% de satisfacción.</v>
          </cell>
          <cell r="F57">
            <v>1</v>
          </cell>
        </row>
        <row r="62">
          <cell r="B62" t="str">
            <v>Metas programadas</v>
          </cell>
          <cell r="C62">
            <v>43</v>
          </cell>
        </row>
        <row r="63">
          <cell r="B63" t="str">
            <v>Metas ejecutadas</v>
          </cell>
          <cell r="C63">
            <v>33</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204B-B2AE-4F9B-97A0-184903E9CF5D}">
  <dimension ref="A6:F194"/>
  <sheetViews>
    <sheetView tabSelected="1" topLeftCell="A179" zoomScale="90" zoomScaleNormal="90" workbookViewId="0">
      <selection activeCell="B193" sqref="B193"/>
    </sheetView>
  </sheetViews>
  <sheetFormatPr baseColWidth="10" defaultRowHeight="15"/>
  <cols>
    <col min="1" max="1" width="5.85546875" customWidth="1"/>
    <col min="2" max="2" width="14.85546875" customWidth="1"/>
    <col min="3" max="3" width="15" customWidth="1"/>
    <col min="4" max="4" width="12.42578125" customWidth="1"/>
    <col min="6" max="6" width="18.28515625" customWidth="1"/>
  </cols>
  <sheetData>
    <row r="6" spans="1:6" ht="15" customHeight="1">
      <c r="A6" s="38" t="s">
        <v>95</v>
      </c>
      <c r="B6" s="39"/>
      <c r="C6" s="39"/>
      <c r="D6" s="39"/>
      <c r="E6" s="39"/>
      <c r="F6" s="39"/>
    </row>
    <row r="7" spans="1:6" ht="15" customHeight="1">
      <c r="A7" s="39"/>
      <c r="B7" s="39"/>
      <c r="C7" s="39"/>
      <c r="D7" s="39"/>
      <c r="E7" s="39"/>
      <c r="F7" s="39"/>
    </row>
    <row r="9" spans="1:6" ht="15" customHeight="1">
      <c r="A9" s="40" t="s">
        <v>105</v>
      </c>
      <c r="B9" s="40"/>
      <c r="C9" s="40"/>
      <c r="D9" s="40"/>
      <c r="E9" s="40"/>
      <c r="F9" s="40"/>
    </row>
    <row r="10" spans="1:6">
      <c r="A10" s="40"/>
      <c r="B10" s="40"/>
      <c r="C10" s="40"/>
      <c r="D10" s="40"/>
      <c r="E10" s="40"/>
      <c r="F10" s="40"/>
    </row>
    <row r="11" spans="1:6">
      <c r="A11" s="40"/>
      <c r="B11" s="40"/>
      <c r="C11" s="40"/>
      <c r="D11" s="40"/>
      <c r="E11" s="40"/>
      <c r="F11" s="40"/>
    </row>
    <row r="12" spans="1:6">
      <c r="A12" s="1"/>
      <c r="B12" s="1"/>
      <c r="C12" s="1"/>
      <c r="D12" s="1"/>
      <c r="E12" s="1"/>
      <c r="F12" s="1"/>
    </row>
    <row r="13" spans="1:6" ht="15" customHeight="1">
      <c r="A13" s="40" t="s">
        <v>96</v>
      </c>
      <c r="B13" s="41"/>
      <c r="C13" s="41"/>
      <c r="D13" s="41"/>
      <c r="E13" s="41"/>
      <c r="F13" s="41"/>
    </row>
    <row r="14" spans="1:6">
      <c r="A14" s="41"/>
      <c r="B14" s="41"/>
      <c r="C14" s="41"/>
      <c r="D14" s="41"/>
      <c r="E14" s="41"/>
      <c r="F14" s="41"/>
    </row>
    <row r="15" spans="1:6">
      <c r="A15" s="41"/>
      <c r="B15" s="41"/>
      <c r="C15" s="41"/>
      <c r="D15" s="41"/>
      <c r="E15" s="41"/>
      <c r="F15" s="41"/>
    </row>
    <row r="16" spans="1:6">
      <c r="A16" s="41"/>
      <c r="B16" s="41"/>
      <c r="C16" s="41"/>
      <c r="D16" s="41"/>
      <c r="E16" s="41"/>
      <c r="F16" s="41"/>
    </row>
    <row r="17" spans="1:6">
      <c r="A17" s="1"/>
      <c r="B17" s="1"/>
      <c r="C17" s="1"/>
      <c r="D17" s="1"/>
      <c r="E17" s="1"/>
      <c r="F17" s="1"/>
    </row>
    <row r="18" spans="1:6" ht="15" customHeight="1">
      <c r="A18" s="40" t="s">
        <v>0</v>
      </c>
      <c r="B18" s="41"/>
      <c r="C18" s="41"/>
      <c r="D18" s="41"/>
      <c r="E18" s="41"/>
      <c r="F18" s="41"/>
    </row>
    <row r="19" spans="1:6">
      <c r="A19" s="41"/>
      <c r="B19" s="41"/>
      <c r="C19" s="41"/>
      <c r="D19" s="41"/>
      <c r="E19" s="41"/>
      <c r="F19" s="41"/>
    </row>
    <row r="20" spans="1:6">
      <c r="A20" s="41"/>
      <c r="B20" s="41"/>
      <c r="C20" s="41"/>
      <c r="D20" s="41"/>
      <c r="E20" s="41"/>
      <c r="F20" s="41"/>
    </row>
    <row r="46" spans="1:6" ht="15" customHeight="1">
      <c r="A46" s="40" t="s">
        <v>1</v>
      </c>
      <c r="B46" s="41"/>
      <c r="C46" s="41"/>
      <c r="D46" s="41"/>
      <c r="E46" s="41"/>
      <c r="F46" s="41"/>
    </row>
    <row r="47" spans="1:6">
      <c r="A47" s="41"/>
      <c r="B47" s="41"/>
      <c r="C47" s="41"/>
      <c r="D47" s="41"/>
      <c r="E47" s="41"/>
      <c r="F47" s="41"/>
    </row>
    <row r="48" spans="1:6">
      <c r="A48" s="41"/>
      <c r="B48" s="41"/>
      <c r="C48" s="41"/>
      <c r="D48" s="41"/>
      <c r="E48" s="41"/>
      <c r="F48" s="41"/>
    </row>
    <row r="73" spans="1:6">
      <c r="A73" s="42" t="s">
        <v>2</v>
      </c>
      <c r="B73" s="42"/>
      <c r="C73" s="42"/>
      <c r="D73" s="42"/>
      <c r="E73" s="42"/>
      <c r="F73" s="42"/>
    </row>
    <row r="75" spans="1:6" ht="15" customHeight="1">
      <c r="A75" s="43" t="s">
        <v>3</v>
      </c>
      <c r="B75" s="44"/>
      <c r="C75" s="44"/>
      <c r="D75" s="44"/>
      <c r="E75" s="44"/>
      <c r="F75" s="44"/>
    </row>
    <row r="76" spans="1:6">
      <c r="A76" s="44"/>
      <c r="B76" s="44"/>
      <c r="C76" s="44"/>
      <c r="D76" s="44"/>
      <c r="E76" s="44"/>
      <c r="F76" s="44"/>
    </row>
    <row r="77" spans="1:6">
      <c r="A77" s="44"/>
      <c r="B77" s="44"/>
      <c r="C77" s="44"/>
      <c r="D77" s="44"/>
      <c r="E77" s="44"/>
      <c r="F77" s="44"/>
    </row>
    <row r="78" spans="1:6">
      <c r="A78" s="44"/>
      <c r="B78" s="44"/>
      <c r="C78" s="44"/>
      <c r="D78" s="44"/>
      <c r="E78" s="44"/>
      <c r="F78" s="44"/>
    </row>
    <row r="79" spans="1:6">
      <c r="A79" s="44"/>
      <c r="B79" s="44"/>
      <c r="C79" s="44"/>
      <c r="D79" s="44"/>
      <c r="E79" s="44"/>
      <c r="F79" s="44"/>
    </row>
    <row r="80" spans="1:6">
      <c r="A80" s="44"/>
      <c r="B80" s="44"/>
      <c r="C80" s="44"/>
      <c r="D80" s="44"/>
      <c r="E80" s="44"/>
      <c r="F80" s="44"/>
    </row>
    <row r="82" spans="1:6" ht="15" customHeight="1">
      <c r="A82" s="40" t="s">
        <v>4</v>
      </c>
      <c r="B82" s="41"/>
      <c r="C82" s="41"/>
      <c r="D82" s="41"/>
      <c r="E82" s="41"/>
      <c r="F82" s="41"/>
    </row>
    <row r="83" spans="1:6">
      <c r="A83" s="41"/>
      <c r="B83" s="41"/>
      <c r="C83" s="41"/>
      <c r="D83" s="41"/>
      <c r="E83" s="41"/>
      <c r="F83" s="41"/>
    </row>
    <row r="86" spans="1:6" ht="15" customHeight="1">
      <c r="A86" s="45" t="s">
        <v>5</v>
      </c>
      <c r="B86" s="46"/>
      <c r="C86" s="46"/>
      <c r="D86" s="46"/>
      <c r="E86" s="46"/>
      <c r="F86" s="47"/>
    </row>
    <row r="87" spans="1:6" ht="15" customHeight="1">
      <c r="A87" s="48"/>
      <c r="B87" s="49"/>
      <c r="C87" s="49"/>
      <c r="D87" s="49"/>
      <c r="E87" s="49"/>
      <c r="F87" s="50"/>
    </row>
    <row r="88" spans="1:6" ht="15" customHeight="1">
      <c r="A88" s="51"/>
      <c r="B88" s="52"/>
      <c r="C88" s="52"/>
      <c r="D88" s="52"/>
      <c r="E88" s="52"/>
      <c r="F88" s="53"/>
    </row>
    <row r="89" spans="1:6" ht="30">
      <c r="A89" s="4" t="s">
        <v>6</v>
      </c>
      <c r="B89" s="4" t="s">
        <v>7</v>
      </c>
      <c r="C89" s="5" t="s">
        <v>8</v>
      </c>
      <c r="D89" s="5" t="s">
        <v>9</v>
      </c>
      <c r="E89" s="5" t="s">
        <v>10</v>
      </c>
      <c r="F89" s="6" t="s">
        <v>11</v>
      </c>
    </row>
    <row r="90" spans="1:6" ht="15.75" customHeight="1">
      <c r="A90" s="54" t="s">
        <v>12</v>
      </c>
      <c r="B90" s="55"/>
      <c r="C90" s="55"/>
      <c r="D90" s="55"/>
      <c r="E90" s="55"/>
      <c r="F90" s="56"/>
    </row>
    <row r="91" spans="1:6" ht="75">
      <c r="A91" s="7">
        <v>1</v>
      </c>
      <c r="B91" s="8" t="s">
        <v>101</v>
      </c>
      <c r="C91" s="8" t="s">
        <v>13</v>
      </c>
      <c r="D91" s="10">
        <v>0.25</v>
      </c>
      <c r="E91" s="21">
        <v>0.69299999999999995</v>
      </c>
      <c r="F91" s="22">
        <v>1</v>
      </c>
    </row>
    <row r="92" spans="1:6" ht="75.75" customHeight="1">
      <c r="A92" s="7">
        <f>1+A91</f>
        <v>2</v>
      </c>
      <c r="B92" s="23" t="s">
        <v>14</v>
      </c>
      <c r="C92" s="20" t="s">
        <v>15</v>
      </c>
      <c r="D92" s="7">
        <v>4</v>
      </c>
      <c r="E92" s="7">
        <v>8</v>
      </c>
      <c r="F92" s="22">
        <v>1</v>
      </c>
    </row>
    <row r="93" spans="1:6" ht="90">
      <c r="A93" s="7">
        <f t="shared" ref="A93:A95" si="0">1+A92</f>
        <v>3</v>
      </c>
      <c r="B93" s="23" t="s">
        <v>102</v>
      </c>
      <c r="C93" s="20" t="s">
        <v>16</v>
      </c>
      <c r="D93" s="24">
        <v>1</v>
      </c>
      <c r="E93" s="24">
        <v>1</v>
      </c>
      <c r="F93" s="22">
        <v>1</v>
      </c>
    </row>
    <row r="94" spans="1:6" ht="149.25" customHeight="1">
      <c r="A94" s="7">
        <f t="shared" si="0"/>
        <v>4</v>
      </c>
      <c r="B94" s="20" t="s">
        <v>103</v>
      </c>
      <c r="C94" s="20" t="s">
        <v>17</v>
      </c>
      <c r="D94" s="24">
        <v>3</v>
      </c>
      <c r="E94" s="24">
        <v>0</v>
      </c>
      <c r="F94" s="22">
        <f>+E94/D94</f>
        <v>0</v>
      </c>
    </row>
    <row r="95" spans="1:6" ht="44.25" customHeight="1">
      <c r="A95" s="7">
        <f t="shared" si="0"/>
        <v>5</v>
      </c>
      <c r="B95" s="20" t="s">
        <v>18</v>
      </c>
      <c r="C95" s="20" t="s">
        <v>19</v>
      </c>
      <c r="D95" s="24">
        <v>1</v>
      </c>
      <c r="E95" s="10">
        <v>0</v>
      </c>
      <c r="F95" s="22">
        <v>0</v>
      </c>
    </row>
    <row r="96" spans="1:6" ht="15.75" customHeight="1">
      <c r="A96" s="9"/>
      <c r="B96" s="35" t="s">
        <v>20</v>
      </c>
      <c r="C96" s="36"/>
      <c r="D96" s="36"/>
      <c r="E96" s="36"/>
      <c r="F96" s="57"/>
    </row>
    <row r="97" spans="1:6" ht="75" customHeight="1">
      <c r="A97" s="7">
        <f>+A95+1</f>
        <v>6</v>
      </c>
      <c r="B97" s="23" t="s">
        <v>21</v>
      </c>
      <c r="C97" s="20" t="s">
        <v>22</v>
      </c>
      <c r="D97" s="7">
        <v>1</v>
      </c>
      <c r="E97" s="7">
        <v>1</v>
      </c>
      <c r="F97" s="22">
        <v>1</v>
      </c>
    </row>
    <row r="98" spans="1:6" ht="84.75" customHeight="1">
      <c r="A98" s="7">
        <f>+A97+1</f>
        <v>7</v>
      </c>
      <c r="B98" s="23" t="s">
        <v>23</v>
      </c>
      <c r="C98" s="20" t="s">
        <v>24</v>
      </c>
      <c r="D98" s="7">
        <v>1</v>
      </c>
      <c r="E98" s="7">
        <v>1</v>
      </c>
      <c r="F98" s="22">
        <v>1</v>
      </c>
    </row>
    <row r="99" spans="1:6" ht="120" customHeight="1">
      <c r="A99" s="7">
        <f t="shared" ref="A99" si="1">+A98+1</f>
        <v>8</v>
      </c>
      <c r="B99" s="23" t="s">
        <v>25</v>
      </c>
      <c r="C99" s="20" t="s">
        <v>26</v>
      </c>
      <c r="D99" s="10">
        <v>0.5</v>
      </c>
      <c r="E99" s="10">
        <v>0.15</v>
      </c>
      <c r="F99" s="25">
        <f>+E99/D99</f>
        <v>0.3</v>
      </c>
    </row>
    <row r="100" spans="1:6" ht="15.75" customHeight="1">
      <c r="A100" s="35" t="s">
        <v>27</v>
      </c>
      <c r="B100" s="36"/>
      <c r="C100" s="36"/>
      <c r="D100" s="36"/>
      <c r="E100" s="36"/>
      <c r="F100" s="37"/>
    </row>
    <row r="101" spans="1:6" ht="120.75" customHeight="1">
      <c r="A101" s="7">
        <f>1+A99</f>
        <v>9</v>
      </c>
      <c r="B101" s="11" t="s">
        <v>28</v>
      </c>
      <c r="C101" s="12" t="s">
        <v>29</v>
      </c>
      <c r="D101" s="13">
        <v>3</v>
      </c>
      <c r="E101" s="14">
        <v>2</v>
      </c>
      <c r="F101" s="15">
        <f>+E101/D101</f>
        <v>0.66666666666666663</v>
      </c>
    </row>
    <row r="102" spans="1:6" ht="153" customHeight="1">
      <c r="A102" s="7">
        <f>1+A101</f>
        <v>10</v>
      </c>
      <c r="B102" s="12" t="s">
        <v>97</v>
      </c>
      <c r="C102" s="12" t="s">
        <v>98</v>
      </c>
      <c r="D102" s="13">
        <v>1</v>
      </c>
      <c r="E102" s="14">
        <v>1</v>
      </c>
      <c r="F102" s="15">
        <v>1</v>
      </c>
    </row>
    <row r="103" spans="1:6" ht="62.25" customHeight="1">
      <c r="A103" s="16">
        <f t="shared" ref="A103" si="2">1+A102</f>
        <v>11</v>
      </c>
      <c r="B103" s="11" t="s">
        <v>30</v>
      </c>
      <c r="C103" s="11" t="s">
        <v>31</v>
      </c>
      <c r="D103" s="13">
        <v>1</v>
      </c>
      <c r="E103" s="14">
        <v>6</v>
      </c>
      <c r="F103" s="15">
        <v>1</v>
      </c>
    </row>
    <row r="104" spans="1:6" ht="15.75" customHeight="1">
      <c r="A104" s="62" t="s">
        <v>32</v>
      </c>
      <c r="B104" s="62"/>
      <c r="C104" s="62"/>
      <c r="D104" s="62"/>
      <c r="E104" s="62"/>
      <c r="F104" s="63"/>
    </row>
    <row r="105" spans="1:6" ht="95.25" customHeight="1">
      <c r="A105" s="16">
        <f>1+A103</f>
        <v>12</v>
      </c>
      <c r="B105" s="17" t="s">
        <v>33</v>
      </c>
      <c r="C105" s="18" t="s">
        <v>34</v>
      </c>
      <c r="D105" s="13">
        <v>0</v>
      </c>
      <c r="E105" s="14">
        <v>0</v>
      </c>
      <c r="F105" s="15">
        <v>0</v>
      </c>
    </row>
    <row r="106" spans="1:6" ht="60.75" customHeight="1">
      <c r="A106" s="16">
        <f>1+A105</f>
        <v>13</v>
      </c>
      <c r="B106" s="17" t="s">
        <v>35</v>
      </c>
      <c r="C106" s="18" t="s">
        <v>36</v>
      </c>
      <c r="D106" s="13">
        <v>1</v>
      </c>
      <c r="E106" s="14">
        <v>3</v>
      </c>
      <c r="F106" s="15">
        <v>1</v>
      </c>
    </row>
    <row r="107" spans="1:6" ht="60">
      <c r="A107" s="16">
        <f t="shared" ref="A107" si="3">1+A106</f>
        <v>14</v>
      </c>
      <c r="B107" s="18" t="s">
        <v>37</v>
      </c>
      <c r="C107" s="18" t="s">
        <v>38</v>
      </c>
      <c r="D107" s="26">
        <v>1</v>
      </c>
      <c r="E107" s="27">
        <v>1</v>
      </c>
      <c r="F107" s="15">
        <f>+D107/E107</f>
        <v>1</v>
      </c>
    </row>
    <row r="108" spans="1:6" ht="15.75" customHeight="1">
      <c r="A108" s="58" t="s">
        <v>39</v>
      </c>
      <c r="B108" s="58"/>
      <c r="C108" s="58"/>
      <c r="D108" s="58"/>
      <c r="E108" s="58"/>
      <c r="F108" s="59"/>
    </row>
    <row r="109" spans="1:6" ht="103.5" customHeight="1">
      <c r="A109" s="16">
        <f>1+A107</f>
        <v>15</v>
      </c>
      <c r="B109" s="18" t="s">
        <v>40</v>
      </c>
      <c r="C109" s="18" t="s">
        <v>41</v>
      </c>
      <c r="D109" s="7">
        <v>12</v>
      </c>
      <c r="E109" s="7">
        <v>12</v>
      </c>
      <c r="F109" s="10">
        <f>+D109/E109</f>
        <v>1</v>
      </c>
    </row>
    <row r="110" spans="1:6" ht="120">
      <c r="A110" s="16">
        <f>1+A109</f>
        <v>16</v>
      </c>
      <c r="B110" s="8" t="s">
        <v>42</v>
      </c>
      <c r="C110" s="8" t="s">
        <v>43</v>
      </c>
      <c r="D110" s="7">
        <v>35</v>
      </c>
      <c r="E110" s="7">
        <v>38</v>
      </c>
      <c r="F110" s="10">
        <v>1</v>
      </c>
    </row>
    <row r="111" spans="1:6" ht="15.75" customHeight="1">
      <c r="A111" s="58" t="s">
        <v>44</v>
      </c>
      <c r="B111" s="58"/>
      <c r="C111" s="58"/>
      <c r="D111" s="58"/>
      <c r="E111" s="58"/>
      <c r="F111" s="59"/>
    </row>
    <row r="112" spans="1:6" ht="90" customHeight="1">
      <c r="A112" s="16">
        <f>1+A110</f>
        <v>17</v>
      </c>
      <c r="B112" s="12" t="s">
        <v>107</v>
      </c>
      <c r="C112" s="19" t="s">
        <v>106</v>
      </c>
      <c r="D112" s="7">
        <v>28</v>
      </c>
      <c r="E112" s="7">
        <v>65</v>
      </c>
      <c r="F112" s="10">
        <v>1</v>
      </c>
    </row>
    <row r="113" spans="1:6" ht="91.5" customHeight="1">
      <c r="A113" s="16">
        <f>1+A112</f>
        <v>18</v>
      </c>
      <c r="B113" s="20" t="s">
        <v>45</v>
      </c>
      <c r="C113" s="28" t="s">
        <v>46</v>
      </c>
      <c r="D113" s="7">
        <v>27</v>
      </c>
      <c r="E113" s="7">
        <v>67</v>
      </c>
      <c r="F113" s="10">
        <v>1</v>
      </c>
    </row>
    <row r="114" spans="1:6" ht="15.75" customHeight="1">
      <c r="A114" s="58" t="s">
        <v>47</v>
      </c>
      <c r="B114" s="58"/>
      <c r="C114" s="58"/>
      <c r="D114" s="58"/>
      <c r="E114" s="58"/>
      <c r="F114" s="59"/>
    </row>
    <row r="115" spans="1:6" ht="103.5" customHeight="1">
      <c r="A115" s="16">
        <f>1+A113</f>
        <v>19</v>
      </c>
      <c r="B115" s="12" t="s">
        <v>48</v>
      </c>
      <c r="C115" s="12" t="s">
        <v>49</v>
      </c>
      <c r="D115" s="7">
        <v>2</v>
      </c>
      <c r="E115" s="7">
        <v>0</v>
      </c>
      <c r="F115" s="10">
        <f>+E115/D115</f>
        <v>0</v>
      </c>
    </row>
    <row r="116" spans="1:6" ht="78" customHeight="1">
      <c r="A116" s="16">
        <f>1+A115</f>
        <v>20</v>
      </c>
      <c r="B116" s="12" t="s">
        <v>50</v>
      </c>
      <c r="C116" s="12" t="s">
        <v>51</v>
      </c>
      <c r="D116" s="7">
        <v>2</v>
      </c>
      <c r="E116" s="7">
        <v>2</v>
      </c>
      <c r="F116" s="10">
        <f>+D116/E116</f>
        <v>1</v>
      </c>
    </row>
    <row r="117" spans="1:6" ht="103.5" customHeight="1">
      <c r="A117" s="16">
        <f t="shared" ref="A117:A123" si="4">1+A116</f>
        <v>21</v>
      </c>
      <c r="B117" s="12" t="s">
        <v>52</v>
      </c>
      <c r="C117" s="12" t="s">
        <v>53</v>
      </c>
      <c r="D117" s="7">
        <v>2</v>
      </c>
      <c r="E117" s="7">
        <v>2</v>
      </c>
      <c r="F117" s="10">
        <f>+D117/E117</f>
        <v>1</v>
      </c>
    </row>
    <row r="118" spans="1:6" ht="137.25" customHeight="1">
      <c r="A118" s="16">
        <f t="shared" si="4"/>
        <v>22</v>
      </c>
      <c r="B118" s="12" t="s">
        <v>54</v>
      </c>
      <c r="C118" s="12" t="s">
        <v>55</v>
      </c>
      <c r="D118" s="7">
        <v>1</v>
      </c>
      <c r="E118" s="7">
        <v>0</v>
      </c>
      <c r="F118" s="10">
        <v>0</v>
      </c>
    </row>
    <row r="119" spans="1:6" ht="135" customHeight="1">
      <c r="A119" s="16">
        <f t="shared" si="4"/>
        <v>23</v>
      </c>
      <c r="B119" s="20" t="s">
        <v>56</v>
      </c>
      <c r="C119" s="20" t="s">
        <v>57</v>
      </c>
      <c r="D119" s="7">
        <v>1</v>
      </c>
      <c r="E119" s="7">
        <v>1</v>
      </c>
      <c r="F119" s="10">
        <f>+D119/E119</f>
        <v>1</v>
      </c>
    </row>
    <row r="120" spans="1:6" ht="103.5" customHeight="1">
      <c r="A120" s="16">
        <f t="shared" si="4"/>
        <v>24</v>
      </c>
      <c r="B120" s="8" t="s">
        <v>58</v>
      </c>
      <c r="C120" s="8" t="s">
        <v>99</v>
      </c>
      <c r="D120" s="10">
        <v>0.25</v>
      </c>
      <c r="E120" s="10">
        <v>0.1</v>
      </c>
      <c r="F120" s="10">
        <f>+E120/D120</f>
        <v>0.4</v>
      </c>
    </row>
    <row r="121" spans="1:6" ht="195.75" customHeight="1">
      <c r="A121" s="16">
        <f t="shared" si="4"/>
        <v>25</v>
      </c>
      <c r="B121" s="8" t="s">
        <v>59</v>
      </c>
      <c r="C121" s="12" t="s">
        <v>60</v>
      </c>
      <c r="D121" s="7">
        <v>1</v>
      </c>
      <c r="E121" s="7">
        <v>0</v>
      </c>
      <c r="F121" s="10">
        <v>0</v>
      </c>
    </row>
    <row r="122" spans="1:6" ht="60" customHeight="1">
      <c r="A122" s="16">
        <f t="shared" si="4"/>
        <v>26</v>
      </c>
      <c r="B122" s="8" t="s">
        <v>100</v>
      </c>
      <c r="C122" s="12" t="s">
        <v>104</v>
      </c>
      <c r="D122" s="7">
        <v>2</v>
      </c>
      <c r="E122" s="7">
        <v>3</v>
      </c>
      <c r="F122" s="10">
        <v>1</v>
      </c>
    </row>
    <row r="123" spans="1:6" ht="90.75" customHeight="1">
      <c r="A123" s="16">
        <f t="shared" si="4"/>
        <v>27</v>
      </c>
      <c r="B123" s="8" t="s">
        <v>61</v>
      </c>
      <c r="C123" s="8" t="s">
        <v>62</v>
      </c>
      <c r="D123" s="7">
        <v>1</v>
      </c>
      <c r="E123" s="7">
        <v>1</v>
      </c>
      <c r="F123" s="10">
        <v>1</v>
      </c>
    </row>
    <row r="124" spans="1:6" ht="15.75" customHeight="1">
      <c r="A124" s="58" t="s">
        <v>63</v>
      </c>
      <c r="B124" s="58"/>
      <c r="C124" s="58"/>
      <c r="D124" s="58"/>
      <c r="E124" s="58"/>
      <c r="F124" s="59"/>
    </row>
    <row r="125" spans="1:6" ht="120.75" customHeight="1">
      <c r="A125" s="16">
        <f>1+A123</f>
        <v>28</v>
      </c>
      <c r="B125" s="64" t="s">
        <v>64</v>
      </c>
      <c r="C125" s="20" t="s">
        <v>65</v>
      </c>
      <c r="D125" s="29">
        <v>0.1</v>
      </c>
      <c r="E125" s="29">
        <v>0.75</v>
      </c>
      <c r="F125" s="10">
        <v>1</v>
      </c>
    </row>
    <row r="126" spans="1:6" ht="90" customHeight="1">
      <c r="A126" s="16">
        <f>1+A125</f>
        <v>29</v>
      </c>
      <c r="B126" s="65"/>
      <c r="C126" s="20" t="s">
        <v>66</v>
      </c>
      <c r="D126" s="7">
        <v>3</v>
      </c>
      <c r="E126" s="14">
        <v>3</v>
      </c>
      <c r="F126" s="10">
        <f>+D126/E126</f>
        <v>1</v>
      </c>
    </row>
    <row r="127" spans="1:6" ht="60" customHeight="1">
      <c r="A127" s="16">
        <f t="shared" ref="A127:A128" si="5">1+A126</f>
        <v>30</v>
      </c>
      <c r="B127" s="20" t="s">
        <v>67</v>
      </c>
      <c r="C127" s="20" t="s">
        <v>68</v>
      </c>
      <c r="D127" s="25">
        <v>0.1</v>
      </c>
      <c r="E127" s="10">
        <v>0</v>
      </c>
      <c r="F127" s="10">
        <f>+E127/D127</f>
        <v>0</v>
      </c>
    </row>
    <row r="128" spans="1:6" ht="60" customHeight="1">
      <c r="A128" s="16">
        <f t="shared" si="5"/>
        <v>31</v>
      </c>
      <c r="B128" s="20" t="s">
        <v>69</v>
      </c>
      <c r="C128" s="20" t="s">
        <v>70</v>
      </c>
      <c r="D128" s="10">
        <v>1</v>
      </c>
      <c r="E128" s="10">
        <v>1</v>
      </c>
      <c r="F128" s="10">
        <v>1</v>
      </c>
    </row>
    <row r="129" spans="1:6" ht="15.75" customHeight="1">
      <c r="A129" s="58" t="s">
        <v>71</v>
      </c>
      <c r="B129" s="58"/>
      <c r="C129" s="58"/>
      <c r="D129" s="58"/>
      <c r="E129" s="58"/>
      <c r="F129" s="59"/>
    </row>
    <row r="130" spans="1:6" ht="93" customHeight="1">
      <c r="A130" s="16">
        <f>1+A128</f>
        <v>32</v>
      </c>
      <c r="B130" s="28" t="s">
        <v>72</v>
      </c>
      <c r="C130" s="28" t="s">
        <v>73</v>
      </c>
      <c r="D130" s="10">
        <v>0.4</v>
      </c>
      <c r="E130" s="14">
        <v>0</v>
      </c>
      <c r="F130" s="10">
        <f t="shared" ref="F130" si="6">+E130/D130</f>
        <v>0</v>
      </c>
    </row>
    <row r="131" spans="1:6" ht="135.75" customHeight="1">
      <c r="A131" s="16">
        <f t="shared" ref="A131" si="7">1+A130</f>
        <v>33</v>
      </c>
      <c r="B131" s="28" t="s">
        <v>74</v>
      </c>
      <c r="C131" s="28" t="s">
        <v>75</v>
      </c>
      <c r="D131" s="24">
        <v>21</v>
      </c>
      <c r="E131" s="14">
        <v>14</v>
      </c>
      <c r="F131" s="10">
        <f>+E131/D131</f>
        <v>0.66666666666666663</v>
      </c>
    </row>
    <row r="132" spans="1:6" ht="210.75" customHeight="1">
      <c r="A132" s="16">
        <f>1+A131</f>
        <v>34</v>
      </c>
      <c r="B132" s="28" t="s">
        <v>76</v>
      </c>
      <c r="C132" s="28" t="s">
        <v>77</v>
      </c>
      <c r="D132" s="7">
        <v>4</v>
      </c>
      <c r="E132" s="14">
        <v>1</v>
      </c>
      <c r="F132" s="30">
        <f>+E132/D132</f>
        <v>0.25</v>
      </c>
    </row>
    <row r="133" spans="1:6" ht="75">
      <c r="A133" s="16">
        <f>1+A132</f>
        <v>35</v>
      </c>
      <c r="B133" s="28" t="s">
        <v>78</v>
      </c>
      <c r="C133" s="28" t="s">
        <v>79</v>
      </c>
      <c r="D133" s="7">
        <v>3</v>
      </c>
      <c r="E133" s="14">
        <v>196</v>
      </c>
      <c r="F133" s="30">
        <v>1</v>
      </c>
    </row>
    <row r="134" spans="1:6" ht="303" customHeight="1">
      <c r="A134" s="16">
        <f t="shared" ref="A134:A140" si="8">1+A133</f>
        <v>36</v>
      </c>
      <c r="B134" s="28" t="s">
        <v>80</v>
      </c>
      <c r="C134" s="28" t="s">
        <v>81</v>
      </c>
      <c r="D134" s="7">
        <v>4</v>
      </c>
      <c r="E134" s="14">
        <v>2</v>
      </c>
      <c r="F134" s="30">
        <f t="shared" ref="F134:F140" si="9">+E134/D134</f>
        <v>0.5</v>
      </c>
    </row>
    <row r="135" spans="1:6" ht="92.25" customHeight="1">
      <c r="A135" s="16">
        <f t="shared" si="8"/>
        <v>37</v>
      </c>
      <c r="B135" s="28" t="s">
        <v>82</v>
      </c>
      <c r="C135" s="28" t="s">
        <v>83</v>
      </c>
      <c r="D135" s="7">
        <v>2</v>
      </c>
      <c r="E135" s="14">
        <v>0</v>
      </c>
      <c r="F135" s="30">
        <f t="shared" si="9"/>
        <v>0</v>
      </c>
    </row>
    <row r="136" spans="1:6" ht="74.25" customHeight="1">
      <c r="A136" s="16">
        <f t="shared" si="8"/>
        <v>38</v>
      </c>
      <c r="B136" s="28" t="s">
        <v>84</v>
      </c>
      <c r="C136" s="28" t="s">
        <v>85</v>
      </c>
      <c r="D136" s="7">
        <v>2</v>
      </c>
      <c r="E136" s="14">
        <v>1</v>
      </c>
      <c r="F136" s="30">
        <f t="shared" si="9"/>
        <v>0.5</v>
      </c>
    </row>
    <row r="137" spans="1:6" ht="134.25" customHeight="1">
      <c r="A137" s="16">
        <f t="shared" si="8"/>
        <v>39</v>
      </c>
      <c r="B137" s="28" t="s">
        <v>86</v>
      </c>
      <c r="C137" s="28" t="s">
        <v>87</v>
      </c>
      <c r="D137" s="7">
        <v>5</v>
      </c>
      <c r="E137" s="14">
        <v>3</v>
      </c>
      <c r="F137" s="30">
        <f t="shared" si="9"/>
        <v>0.6</v>
      </c>
    </row>
    <row r="138" spans="1:6" ht="108" customHeight="1">
      <c r="A138" s="16">
        <f t="shared" si="8"/>
        <v>40</v>
      </c>
      <c r="B138" s="28" t="s">
        <v>88</v>
      </c>
      <c r="C138" s="28" t="s">
        <v>108</v>
      </c>
      <c r="D138" s="24">
        <v>8</v>
      </c>
      <c r="E138" s="14">
        <v>0</v>
      </c>
      <c r="F138" s="10">
        <f t="shared" si="9"/>
        <v>0</v>
      </c>
    </row>
    <row r="139" spans="1:6" ht="60" customHeight="1">
      <c r="A139" s="16">
        <f t="shared" si="8"/>
        <v>41</v>
      </c>
      <c r="B139" s="28" t="s">
        <v>89</v>
      </c>
      <c r="C139" s="28" t="s">
        <v>90</v>
      </c>
      <c r="D139" s="24">
        <v>25</v>
      </c>
      <c r="E139" s="14">
        <v>0</v>
      </c>
      <c r="F139" s="10">
        <f t="shared" si="9"/>
        <v>0</v>
      </c>
    </row>
    <row r="140" spans="1:6" ht="60">
      <c r="A140" s="16">
        <f t="shared" si="8"/>
        <v>42</v>
      </c>
      <c r="B140" s="28" t="s">
        <v>38</v>
      </c>
      <c r="C140" s="28" t="s">
        <v>38</v>
      </c>
      <c r="D140" s="24">
        <v>1</v>
      </c>
      <c r="E140" s="14">
        <v>1</v>
      </c>
      <c r="F140" s="10">
        <f t="shared" si="9"/>
        <v>1</v>
      </c>
    </row>
    <row r="141" spans="1:6" ht="15.75" customHeight="1">
      <c r="A141" s="58" t="s">
        <v>91</v>
      </c>
      <c r="B141" s="58"/>
      <c r="C141" s="58"/>
      <c r="D141" s="58"/>
      <c r="E141" s="58"/>
      <c r="F141" s="59"/>
    </row>
    <row r="142" spans="1:6" ht="90.75" customHeight="1">
      <c r="A142" s="16">
        <f>+A140+1</f>
        <v>43</v>
      </c>
      <c r="B142" s="31" t="s">
        <v>92</v>
      </c>
      <c r="C142" s="31" t="s">
        <v>93</v>
      </c>
      <c r="D142" s="10">
        <v>0.96</v>
      </c>
      <c r="E142" s="32">
        <v>1</v>
      </c>
      <c r="F142" s="33">
        <v>1</v>
      </c>
    </row>
    <row r="143" spans="1:6" ht="15.75" customHeight="1">
      <c r="A143" s="60" t="s">
        <v>94</v>
      </c>
      <c r="B143" s="60"/>
      <c r="C143" s="60"/>
      <c r="D143" s="60"/>
      <c r="E143" s="61"/>
      <c r="F143" s="34">
        <v>0.87</v>
      </c>
    </row>
    <row r="192" spans="3:3" ht="15.75">
      <c r="C192" s="2"/>
    </row>
    <row r="193" spans="2:2" ht="15.75">
      <c r="B193" s="2"/>
    </row>
    <row r="194" spans="2:2">
      <c r="B194" s="3"/>
    </row>
  </sheetData>
  <mergeCells count="21">
    <mergeCell ref="A129:F129"/>
    <mergeCell ref="A141:F141"/>
    <mergeCell ref="A143:E143"/>
    <mergeCell ref="A104:F104"/>
    <mergeCell ref="A108:F108"/>
    <mergeCell ref="A111:F111"/>
    <mergeCell ref="A114:F114"/>
    <mergeCell ref="A124:F124"/>
    <mergeCell ref="B125:B126"/>
    <mergeCell ref="A100:F100"/>
    <mergeCell ref="A6:F7"/>
    <mergeCell ref="A9:F11"/>
    <mergeCell ref="A13:F16"/>
    <mergeCell ref="A18:F20"/>
    <mergeCell ref="A46:F48"/>
    <mergeCell ref="A73:F73"/>
    <mergeCell ref="A75:F80"/>
    <mergeCell ref="A82:F83"/>
    <mergeCell ref="A86:F88"/>
    <mergeCell ref="A90:F90"/>
    <mergeCell ref="B96:F9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trimestre ene-mar-2024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Katherine Guerrero</cp:lastModifiedBy>
  <dcterms:created xsi:type="dcterms:W3CDTF">2024-04-09T13:48:27Z</dcterms:created>
  <dcterms:modified xsi:type="dcterms:W3CDTF">2024-04-11T17:51:21Z</dcterms:modified>
</cp:coreProperties>
</file>