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wendy.delossantos\Desktop\Katherine RAI\Seguimiento del POA 2023\2do. Trimestre 2023\"/>
    </mc:Choice>
  </mc:AlternateContent>
  <xr:revisionPtr revIDLastSave="0" documentId="8_{42211509-B41F-437D-9E21-6A336021FD84}" xr6:coauthVersionLast="47" xr6:coauthVersionMax="47" xr10:uidLastSave="{00000000-0000-0000-0000-000000000000}"/>
  <bookViews>
    <workbookView xWindow="-120" yWindow="-120" windowWidth="20730" windowHeight="11160" activeTab="1" xr2:uid="{D5DF89CF-611C-46D2-8637-12B08D0D520A}"/>
  </bookViews>
  <sheets>
    <sheet name="Metas ejecutadas" sheetId="1" r:id="rId1"/>
    <sheet name="Hoja1" sheetId="3" r:id="rId2"/>
    <sheet name="Avances de metas"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2" i="2"/>
  <c r="F21" i="2"/>
  <c r="F20" i="2"/>
  <c r="F15" i="2"/>
  <c r="F14" i="2"/>
  <c r="F13" i="2"/>
  <c r="F12" i="2"/>
  <c r="F8" i="2"/>
  <c r="F7" i="2"/>
  <c r="F6" i="2"/>
  <c r="F22" i="1"/>
  <c r="F21" i="1" l="1"/>
  <c r="F20" i="1"/>
  <c r="F6" i="1" l="1"/>
  <c r="F15" i="1" l="1"/>
  <c r="F14" i="1"/>
  <c r="F13" i="1"/>
  <c r="F12" i="1"/>
  <c r="F8" i="1" l="1"/>
  <c r="F7" i="1" l="1"/>
</calcChain>
</file>

<file path=xl/sharedStrings.xml><?xml version="1.0" encoding="utf-8"?>
<sst xmlns="http://schemas.openxmlformats.org/spreadsheetml/2006/main" count="124" uniqueCount="75">
  <si>
    <t>Producto</t>
  </si>
  <si>
    <t>Unidad de medida</t>
  </si>
  <si>
    <t>% ejecución</t>
  </si>
  <si>
    <t xml:space="preserve">Eventos Formativos en Santo Domingo y Santiago de los Caballeros. </t>
  </si>
  <si>
    <t>Cantidad de eventos formativos</t>
  </si>
  <si>
    <t>Registros de obras y sujetos obligados en procesos de formalización de las empresas</t>
  </si>
  <si>
    <t>Mejorada la gestiòn de los servicios de la ONDA</t>
  </si>
  <si>
    <t>Frecuencia del uso de los servicios del Dpto. de Resolución Alternativa de Conflictos</t>
  </si>
  <si>
    <t>Porcentaje Aumento del uso de los servicios del Dpto. Orientación y Asistencia Jurídica</t>
  </si>
  <si>
    <t xml:space="preserve">Aumento el porcentaje inserciòn de sujetos obligados </t>
  </si>
  <si>
    <t>Aumento de Porcentaje de  las Inspecciones de parte y oficio</t>
  </si>
  <si>
    <t>Aumento de la frecuencia de fiscalización de las de sociedades de gestión  colectiva.</t>
  </si>
  <si>
    <t>Fomentado el apoyo técnico para la fiscalización y la creación de sociedades de gestión por colectivos creativos.</t>
  </si>
  <si>
    <t xml:space="preserve">Elaboración y monitoreo de planes institucionales </t>
  </si>
  <si>
    <t>Elaboración y Seguimiento de Planes Operativos Anuales</t>
  </si>
  <si>
    <t>Implementado modelo de gestión de calidad</t>
  </si>
  <si>
    <t xml:space="preserve">Cantidad de autodiagnósticos realizados </t>
  </si>
  <si>
    <t>Cantidad de informes de ejecución de planes de mejora al año</t>
  </si>
  <si>
    <t>Elaboración de Informe Semestral memoria institucional.</t>
  </si>
  <si>
    <t>Diseñada e Implementada campaña de comunicación enfocada en la Sensibilización sobre el concepto del derecho de autor y el rol de la ONDA como garante del derecho de autor</t>
  </si>
  <si>
    <t>Aumento del porcentaje de las  Interacciones en publicaciones digitales</t>
  </si>
  <si>
    <t xml:space="preserve">Cantidad de post en las redes sociales </t>
  </si>
  <si>
    <t>Cantidad de suscriptores a canal de Youtube</t>
  </si>
  <si>
    <t>Aumento expedición de licencias de sujetos obligados</t>
  </si>
  <si>
    <t xml:space="preserve">Encuesta de satisfacción al cliente con foco en lograr el 95% de satisfacción </t>
  </si>
  <si>
    <t>Gestionar convenios interinstitucionales e internacionales con el objetivo de fortalecer las capacitaciones al personal interno</t>
  </si>
  <si>
    <t>Cantidad de convenios interinstitucionales firmados</t>
  </si>
  <si>
    <t>Gestionados acuerdos para el acceso a recursos de Cooperación Internacional y capacitaciones técnicas</t>
  </si>
  <si>
    <t>Cumplimiento de  las solicitudes de apoyo de las áreas sustantivas de la ONDA</t>
  </si>
  <si>
    <t>Porcentaje de Solicitudes a TIC atendidas</t>
  </si>
  <si>
    <t xml:space="preserve">Cantidad de reuniones con organismos Bilaterales, Multilaterales e Instituciones homólogas a la ONDA  </t>
  </si>
  <si>
    <t>Metas programadas</t>
  </si>
  <si>
    <t>Metas ejecutadas</t>
  </si>
  <si>
    <t>Tabla No. 1
Seguimiento de metas programadas en el POA
 Trimestre abril-junio 2023</t>
  </si>
  <si>
    <t>90-100</t>
  </si>
  <si>
    <t>Otras</t>
  </si>
  <si>
    <t>Nivel de eficiencia de productos programados</t>
  </si>
  <si>
    <t>Metas logradas</t>
  </si>
  <si>
    <t>Metas programada</t>
  </si>
  <si>
    <t>Metas ejecutada</t>
  </si>
  <si>
    <t>Informe de Evaluación y Seguimiento del POA</t>
  </si>
  <si>
    <t>Trimestre abril – junio 2023</t>
  </si>
  <si>
    <t>El actual informe de evaluación y monitoreo, tiene como objetivo, presentar de manera consolidada el desempeño obtenido en el Plan Operativo Anual (POA), de la Oficina Nacional de Derecho de Autor (ONDA), para el período abril – junio 2023.
Las metas plasmadas en el presente informe, corresponden a una segmentación de las metas programadas en función de las actividades cuantitativas de los diferentes indicadores que contribuyen al logro de resultado y por ende al desempeño de la institución.
Para este trimestre, se programaron metas a ejecutar en un total de 18 productos alineados al Plan Estratégico Institucional, las mismas fueron completadas en un 100%.</t>
  </si>
  <si>
    <t>Las metas programadas fueron ejecutadas con un 83% en nivel de eficiencia, mientras que un 17% de las metas fueron ejecutadas, pero no alcanzaron el resultado programado.</t>
  </si>
  <si>
    <t xml:space="preserve">En la tabla No. 1, se muestra el comportamiento de los productos programados en el Plan Operativo Anual, durante el período abril – junio 2023. 
Como parte de las acciones ejecutadas durante el trimestre se destacan: 
Seguimiento, acompañamiento y monitoreo de los diferentes programas y planes de la Oficina Nacional de Derecho de Autor (ONDA), entre estos podemos mencionar 
programas de capacitación en diferentes puntos del país, así como también apoyo al área de servicios para conceder beneficio en favor a la comunidad, de igual manera constante seguimiento y monitoreo a los atributos comprometidos en la Carta Compromiso, los indicadores de tecnologías, evaluación y diagnóstico del avance del monitoreo CAF, seguimiento a los indicadores del SISMAP, aplicación de las encuetas de monitoreo de nivel de servicios del CAF, actualización del Mapa de Procesos y Manual de Procedimientos.  </t>
  </si>
  <si>
    <t>Tabla No. 1</t>
  </si>
  <si>
    <t>Seguimiento de metas programadas en el POA</t>
  </si>
  <si>
    <t xml:space="preserve"> Trimestre abril-junio 2023</t>
  </si>
  <si>
    <t xml:space="preserve">Eventos formativos en Santo Domingo y Santiago de los Caballeros. </t>
  </si>
  <si>
    <t>Cantidad de eventos formativos.</t>
  </si>
  <si>
    <t>Registros de obras y sujetos obligados en procesos de formalización de las empresas.</t>
  </si>
  <si>
    <t>Aumento expedición de licencias de sujetos obligados.</t>
  </si>
  <si>
    <t>Mejorada la gestión de los servicios de la ONDA.</t>
  </si>
  <si>
    <t xml:space="preserve">Aumento el porcentaje inserción de sujetos obligados. </t>
  </si>
  <si>
    <t>Aumento de porcentaje de las inspecciones de parte y oficio.</t>
  </si>
  <si>
    <t>Frecuencia del uso de los servicios del Dpto. de Resolución Alternativa de Conflictos.</t>
  </si>
  <si>
    <t>Porcentaje aumento del uso de los servicios del Dpto. Orientación y Asistencia Jurídica.</t>
  </si>
  <si>
    <t>Fiscalización de las Sociedades de Gestión Colectiva.</t>
  </si>
  <si>
    <t xml:space="preserve">Elaboración y monitoreo de planes institucionales. </t>
  </si>
  <si>
    <t>Elaboración informe de  seguimiento Plan Operativo Anual.</t>
  </si>
  <si>
    <t>Elaboración de Informe Semestral Memoria Institucional.</t>
  </si>
  <si>
    <t>Implementado modelo de gestión de calidad.</t>
  </si>
  <si>
    <t xml:space="preserve">Cantidad de autodiagnósticos realizados. </t>
  </si>
  <si>
    <t>Cantidad informes de ejecución planes de mejora al año.</t>
  </si>
  <si>
    <t>Diseñada e Implementada campaña de comunicación enfocada en la sensibilización sobre el concepto del derecho de autor y el rol de la ONDA como garante del derecho de autor.</t>
  </si>
  <si>
    <t>Aumento del porcentaje de las interacciones en publicaciones digitales.</t>
  </si>
  <si>
    <t xml:space="preserve">Cantidad de post en las redes sociales. </t>
  </si>
  <si>
    <t>Cantidad de suscriptores a canal de Youtube.</t>
  </si>
  <si>
    <t>Encuesta de satisfacción al cliente con foco en lograr el 95% de satisfacción.</t>
  </si>
  <si>
    <t xml:space="preserve"> </t>
  </si>
  <si>
    <t>Cantidad de convenios interinstitucionales firmados.</t>
  </si>
  <si>
    <t>Gestionados acuerdos para el acceso a recursos de cooperación internacional y capacitaciones técnicas.</t>
  </si>
  <si>
    <t>Cantidad de reuniones con organismos bilaterales, multilaterales e instituciones homólogas a la ONDA.</t>
  </si>
  <si>
    <t>Cumplimiento de las solicitudes de apoyo de las áreas sustantivas de la ONDA.</t>
  </si>
  <si>
    <t>Porcentaje de solicitudes a TIC atendidas.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</si>
</sst>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b/>
      <sz val="12"/>
      <color theme="0"/>
      <name val="Times New Roman"/>
      <family val="1"/>
    </font>
    <font>
      <sz val="12"/>
      <color theme="1"/>
      <name val="Times New Roman"/>
      <family val="1"/>
    </font>
    <font>
      <b/>
      <sz val="14"/>
      <color rgb="FF002060"/>
      <name val="Calibri"/>
      <family val="2"/>
      <scheme val="minor"/>
    </font>
    <font>
      <sz val="14"/>
      <color rgb="FFFF0000"/>
      <name val="Calibri"/>
      <family val="2"/>
      <scheme val="minor"/>
    </font>
    <font>
      <b/>
      <sz val="12"/>
      <color rgb="FFFFFFFF"/>
      <name val="Times New Roman"/>
      <family val="1"/>
    </font>
    <font>
      <sz val="12"/>
      <color rgb="FF000000"/>
      <name val="Times New Roman"/>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0" fillId="0" borderId="1" xfId="0" applyBorder="1"/>
    <xf numFmtId="0" fontId="0" fillId="0" borderId="0" xfId="0" applyAlignment="1">
      <alignment horizontal="center" vertical="center"/>
    </xf>
    <xf numFmtId="0" fontId="0" fillId="0" borderId="0" xfId="0" applyAlignment="1">
      <alignment horizontal="left"/>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9" fontId="3" fillId="0" borderId="1" xfId="1" applyFont="1" applyBorder="1" applyAlignment="1">
      <alignment horizontal="center" vertical="center"/>
    </xf>
    <xf numFmtId="0" fontId="3" fillId="0" borderId="1" xfId="0" applyFont="1" applyBorder="1" applyAlignment="1">
      <alignment wrapText="1"/>
    </xf>
    <xf numFmtId="0" fontId="3" fillId="2" borderId="1" xfId="0" applyFont="1" applyFill="1" applyBorder="1" applyAlignment="1">
      <alignment horizontal="left" vertical="top" wrapText="1"/>
    </xf>
    <xf numFmtId="1" fontId="3" fillId="0" borderId="1" xfId="0" applyNumberFormat="1" applyFont="1" applyBorder="1" applyAlignment="1">
      <alignment horizontal="center" vertical="center"/>
    </xf>
    <xf numFmtId="0" fontId="3" fillId="2" borderId="10" xfId="0" applyFont="1" applyFill="1" applyBorder="1" applyAlignment="1">
      <alignment horizontal="left" vertical="top" wrapText="1"/>
    </xf>
    <xf numFmtId="3"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1" fontId="3" fillId="0" borderId="1" xfId="0" applyNumberFormat="1" applyFont="1" applyBorder="1" applyAlignment="1">
      <alignment horizontal="center" vertical="center" wrapText="1"/>
    </xf>
    <xf numFmtId="9" fontId="0" fillId="0" borderId="0" xfId="1" applyFont="1"/>
    <xf numFmtId="9" fontId="3" fillId="2" borderId="1" xfId="1"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0" xfId="0" applyFont="1" applyFill="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3" fillId="2" borderId="13" xfId="0" applyFont="1" applyFill="1" applyBorder="1" applyAlignment="1">
      <alignment horizontal="right" wrapText="1"/>
    </xf>
    <xf numFmtId="0" fontId="3" fillId="2" borderId="14" xfId="0" applyFont="1" applyFill="1" applyBorder="1" applyAlignment="1">
      <alignment horizontal="right" wrapText="1"/>
    </xf>
    <xf numFmtId="0" fontId="3" fillId="2" borderId="15" xfId="0" applyFont="1" applyFill="1" applyBorder="1" applyAlignment="1">
      <alignment horizontal="right" wrapText="1"/>
    </xf>
    <xf numFmtId="0" fontId="0" fillId="0" borderId="7" xfId="0"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horizontal="right" vertical="center"/>
    </xf>
    <xf numFmtId="0" fontId="5" fillId="0" borderId="0" xfId="0" applyFont="1" applyAlignment="1">
      <alignment horizontal="right" vertical="center"/>
    </xf>
    <xf numFmtId="0" fontId="0" fillId="0" borderId="0" xfId="0" applyAlignment="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5" borderId="1" xfId="0" applyFont="1" applyFill="1" applyBorder="1" applyAlignment="1">
      <alignment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7" fillId="5" borderId="1" xfId="0" applyFont="1" applyFill="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6" fillId="3" borderId="1" xfId="0" applyFont="1" applyFill="1" applyBorder="1" applyAlignment="1">
      <alignment horizontal="right" vertical="center" wrapText="1"/>
    </xf>
    <xf numFmtId="9" fontId="6" fillId="3" borderId="1" xfId="0" applyNumberFormat="1" applyFont="1" applyFill="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top" wrapText="1"/>
    </xf>
    <xf numFmtId="0" fontId="7" fillId="5" borderId="1" xfId="0" applyFont="1" applyFill="1" applyBorder="1" applyAlignment="1">
      <alignmen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en-US">
                <a:solidFill>
                  <a:schemeClr val="tx1">
                    <a:lumMod val="95000"/>
                    <a:lumOff val="5000"/>
                  </a:schemeClr>
                </a:solidFill>
              </a:rPr>
              <a:t>Gráfico No. 1                                                               Metas de los productos programados en el POA                                                    Abril-junio 2023 </a:t>
            </a:r>
          </a:p>
        </c:rich>
      </c:tx>
      <c:layout>
        <c:manualLayout>
          <c:xMode val="edge"/>
          <c:yMode val="edge"/>
          <c:x val="0.11682633420822397"/>
          <c:y val="3.49967667029187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s-D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'Metas ejecutadas'!$B$32</c:f>
              <c:strCache>
                <c:ptCount val="1"/>
                <c:pt idx="0">
                  <c:v>Metas programadas</c:v>
                </c:pt>
              </c:strCache>
            </c:strRef>
          </c:tx>
          <c:spPr>
            <a:solidFill>
              <a:srgbClr val="002060"/>
            </a:solidFill>
            <a:ln>
              <a:noFill/>
            </a:ln>
            <a:effectLst/>
            <a:sp3d/>
          </c:spPr>
          <c:invertIfNegative val="0"/>
          <c:dPt>
            <c:idx val="0"/>
            <c:invertIfNegative val="0"/>
            <c:bubble3D val="0"/>
            <c:spPr>
              <a:solidFill>
                <a:srgbClr val="002060"/>
              </a:solidFill>
              <a:ln>
                <a:noFill/>
              </a:ln>
              <a:effectLst/>
              <a:sp3d/>
            </c:spPr>
            <c:extLst>
              <c:ext xmlns:c16="http://schemas.microsoft.com/office/drawing/2014/chart" uri="{C3380CC4-5D6E-409C-BE32-E72D297353CC}">
                <c16:uniqueId val="{00000002-0F4A-438A-A303-9E8AFBD118C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'Metas ejecutadas'!$C$32</c:f>
              <c:numCache>
                <c:formatCode>General</c:formatCode>
                <c:ptCount val="1"/>
                <c:pt idx="0">
                  <c:v>18</c:v>
                </c:pt>
              </c:numCache>
            </c:numRef>
          </c:val>
          <c:extLst>
            <c:ext xmlns:c16="http://schemas.microsoft.com/office/drawing/2014/chart" uri="{C3380CC4-5D6E-409C-BE32-E72D297353CC}">
              <c16:uniqueId val="{00000000-0F4A-438A-A303-9E8AFBD118C5}"/>
            </c:ext>
          </c:extLst>
        </c:ser>
        <c:ser>
          <c:idx val="1"/>
          <c:order val="1"/>
          <c:tx>
            <c:strRef>
              <c:f>'Metas ejecutadas'!$B$33</c:f>
              <c:strCache>
                <c:ptCount val="1"/>
                <c:pt idx="0">
                  <c:v>Metas ejecutadas</c:v>
                </c:pt>
              </c:strCache>
            </c:strRef>
          </c:tx>
          <c:spPr>
            <a:solidFill>
              <a:srgbClr val="FF000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'Metas ejecutadas'!$C$33</c:f>
              <c:numCache>
                <c:formatCode>General</c:formatCode>
                <c:ptCount val="1"/>
                <c:pt idx="0">
                  <c:v>18</c:v>
                </c:pt>
              </c:numCache>
            </c:numRef>
          </c:val>
          <c:extLst>
            <c:ext xmlns:c16="http://schemas.microsoft.com/office/drawing/2014/chart" uri="{C3380CC4-5D6E-409C-BE32-E72D297353CC}">
              <c16:uniqueId val="{00000002-A4F1-47FE-A756-B4A4448F0050}"/>
            </c:ext>
          </c:extLst>
        </c:ser>
        <c:dLbls>
          <c:showLegendKey val="0"/>
          <c:showVal val="1"/>
          <c:showCatName val="0"/>
          <c:showSerName val="0"/>
          <c:showPercent val="0"/>
          <c:showBubbleSize val="0"/>
        </c:dLbls>
        <c:gapWidth val="150"/>
        <c:shape val="box"/>
        <c:axId val="560992336"/>
        <c:axId val="560998816"/>
        <c:axId val="503632312"/>
      </c:bar3DChart>
      <c:catAx>
        <c:axId val="560992336"/>
        <c:scaling>
          <c:orientation val="minMax"/>
        </c:scaling>
        <c:delete val="1"/>
        <c:axPos val="b"/>
        <c:numFmt formatCode="General" sourceLinked="1"/>
        <c:majorTickMark val="none"/>
        <c:minorTickMark val="none"/>
        <c:tickLblPos val="nextTo"/>
        <c:crossAx val="560998816"/>
        <c:crosses val="autoZero"/>
        <c:auto val="1"/>
        <c:lblAlgn val="ctr"/>
        <c:lblOffset val="100"/>
        <c:noMultiLvlLbl val="0"/>
      </c:catAx>
      <c:valAx>
        <c:axId val="56099881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valAx>
      <c:serAx>
        <c:axId val="503632312"/>
        <c:scaling>
          <c:orientation val="minMax"/>
        </c:scaling>
        <c:delete val="0"/>
        <c:axPos val="b"/>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56099881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baseline="0">
                <a:solidFill>
                  <a:schemeClr val="tx1"/>
                </a:solidFill>
              </a:rPr>
              <a:t>Nivel de eficiencia de productos programados</a:t>
            </a:r>
            <a:r>
              <a:rPr lang="en-US">
                <a:solidFill>
                  <a:schemeClr val="tx1"/>
                </a:solidFill>
              </a:rPr>
              <a:t>                          trimestre abril junio 2023.</a:t>
            </a:r>
          </a:p>
        </c:rich>
      </c:tx>
      <c:layout>
        <c:manualLayout>
          <c:xMode val="edge"/>
          <c:yMode val="edge"/>
          <c:x val="0.12842344706911635"/>
          <c:y val="3.49967559874918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DO"/>
        </a:p>
      </c:txPr>
    </c:title>
    <c:autoTitleDeleted val="0"/>
    <c:plotArea>
      <c:layout>
        <c:manualLayout>
          <c:layoutTarget val="inner"/>
          <c:xMode val="edge"/>
          <c:yMode val="edge"/>
          <c:x val="0.28771872265966753"/>
          <c:y val="0.23320469200609184"/>
          <c:w val="0.50789588801399821"/>
          <c:h val="0.7524383526133307"/>
        </c:manualLayout>
      </c:layout>
      <c:doughnutChart>
        <c:varyColors val="1"/>
        <c:ser>
          <c:idx val="0"/>
          <c:order val="0"/>
          <c:spPr>
            <a:solidFill>
              <a:srgbClr val="FF0000"/>
            </a:solidFill>
            <a:ln>
              <a:solidFill>
                <a:srgbClr val="FF0000"/>
              </a:solidFill>
            </a:ln>
          </c:spPr>
          <c:dPt>
            <c:idx val="0"/>
            <c:bubble3D val="0"/>
            <c:spPr>
              <a:solidFill>
                <a:srgbClr val="002060"/>
              </a:solidFill>
              <a:ln w="19050">
                <a:solidFill>
                  <a:srgbClr val="002060"/>
                </a:solidFill>
              </a:ln>
              <a:effectLst/>
            </c:spPr>
            <c:extLst>
              <c:ext xmlns:c16="http://schemas.microsoft.com/office/drawing/2014/chart" uri="{C3380CC4-5D6E-409C-BE32-E72D297353CC}">
                <c16:uniqueId val="{00000001-B43E-41F4-89E9-2C6A0B591024}"/>
              </c:ext>
            </c:extLst>
          </c:dPt>
          <c:dPt>
            <c:idx val="1"/>
            <c:bubble3D val="0"/>
            <c:spPr>
              <a:solidFill>
                <a:srgbClr val="FF0000"/>
              </a:solidFill>
              <a:ln w="19050">
                <a:solidFill>
                  <a:srgbClr val="FF0000"/>
                </a:solidFill>
              </a:ln>
              <a:effectLst/>
            </c:spPr>
            <c:extLst>
              <c:ext xmlns:c16="http://schemas.microsoft.com/office/drawing/2014/chart" uri="{C3380CC4-5D6E-409C-BE32-E72D297353CC}">
                <c16:uniqueId val="{00000003-B43E-41F4-89E9-2C6A0B59102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'Metas ejecutadas'!$P$1:$P$2</c:f>
              <c:strCache>
                <c:ptCount val="2"/>
                <c:pt idx="0">
                  <c:v>90-100</c:v>
                </c:pt>
                <c:pt idx="1">
                  <c:v>Otras</c:v>
                </c:pt>
              </c:strCache>
            </c:strRef>
          </c:cat>
          <c:val>
            <c:numRef>
              <c:f>'Metas ejecutadas'!$Q$1:$Q$2</c:f>
              <c:numCache>
                <c:formatCode>General</c:formatCode>
                <c:ptCount val="2"/>
                <c:pt idx="0">
                  <c:v>15</c:v>
                </c:pt>
                <c:pt idx="1">
                  <c:v>3</c:v>
                </c:pt>
              </c:numCache>
            </c:numRef>
          </c:val>
          <c:extLst>
            <c:ext xmlns:c16="http://schemas.microsoft.com/office/drawing/2014/chart" uri="{C3380CC4-5D6E-409C-BE32-E72D297353CC}">
              <c16:uniqueId val="{00000004-B43E-41F4-89E9-2C6A0B59102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Ejecución metas abril - junio 2023</a:t>
            </a:r>
          </a:p>
        </c:rich>
      </c:tx>
      <c:layout>
        <c:manualLayout>
          <c:xMode val="edge"/>
          <c:yMode val="edge"/>
          <c:x val="0.21520122484689413"/>
          <c:y val="2.16476227245493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D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002060"/>
            </a:solidFill>
            <a:ln>
              <a:noFill/>
            </a:ln>
            <a:effectLst/>
            <a:sp3d/>
          </c:spPr>
          <c:invertIfNegative val="0"/>
          <c:dPt>
            <c:idx val="2"/>
            <c:invertIfNegative val="0"/>
            <c:bubble3D val="0"/>
            <c:spPr>
              <a:solidFill>
                <a:srgbClr val="FF0000"/>
              </a:solidFill>
              <a:ln>
                <a:noFill/>
              </a:ln>
              <a:effectLst/>
              <a:sp3d/>
            </c:spPr>
            <c:extLst>
              <c:ext xmlns:c16="http://schemas.microsoft.com/office/drawing/2014/chart" uri="{C3380CC4-5D6E-409C-BE32-E72D297353CC}">
                <c16:uniqueId val="{00000001-328A-444C-80EA-880CD5237513}"/>
              </c:ext>
            </c:extLst>
          </c:dPt>
          <c:dPt>
            <c:idx val="3"/>
            <c:invertIfNegative val="0"/>
            <c:bubble3D val="0"/>
            <c:spPr>
              <a:solidFill>
                <a:srgbClr val="FF0000"/>
              </a:solidFill>
              <a:ln>
                <a:noFill/>
              </a:ln>
              <a:effectLst/>
              <a:sp3d/>
            </c:spPr>
            <c:extLst>
              <c:ext xmlns:c16="http://schemas.microsoft.com/office/drawing/2014/chart" uri="{C3380CC4-5D6E-409C-BE32-E72D297353CC}">
                <c16:uniqueId val="{00000003-328A-444C-80EA-880CD5237513}"/>
              </c:ext>
            </c:extLst>
          </c:dPt>
          <c:dPt>
            <c:idx val="16"/>
            <c:invertIfNegative val="0"/>
            <c:bubble3D val="0"/>
            <c:spPr>
              <a:solidFill>
                <a:srgbClr val="0070C0"/>
              </a:solidFill>
              <a:ln>
                <a:noFill/>
              </a:ln>
              <a:effectLst/>
              <a:sp3d/>
            </c:spPr>
            <c:extLst>
              <c:ext xmlns:c16="http://schemas.microsoft.com/office/drawing/2014/chart" uri="{C3380CC4-5D6E-409C-BE32-E72D297353CC}">
                <c16:uniqueId val="{00000005-328A-444C-80EA-880CD5237513}"/>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'Metas ejecutadas'!$C$5:$C$22</c:f>
              <c:strCache>
                <c:ptCount val="18"/>
                <c:pt idx="0">
                  <c:v>Cantidad de eventos formativos</c:v>
                </c:pt>
                <c:pt idx="1">
                  <c:v>Aumento expedición de licencias de sujetos obligados</c:v>
                </c:pt>
                <c:pt idx="2">
                  <c:v>Aumento el porcentaje inserciòn de sujetos obligados </c:v>
                </c:pt>
                <c:pt idx="3">
                  <c:v>Aumento de Porcentaje de  las Inspecciones de parte y oficio</c:v>
                </c:pt>
                <c:pt idx="4">
                  <c:v>Frecuencia del uso de los servicios del Dpto. de Resolución Alternativa de Conflictos</c:v>
                </c:pt>
                <c:pt idx="5">
                  <c:v>Porcentaje Aumento del uso de los servicios del Dpto. Orientación y Asistencia Jurídica</c:v>
                </c:pt>
                <c:pt idx="6">
                  <c:v>Aumento de la frecuencia de fiscalización de las de sociedades de gestión  colectiva.</c:v>
                </c:pt>
                <c:pt idx="7">
                  <c:v>Elaboración y Seguimiento de Planes Operativos Anuales</c:v>
                </c:pt>
                <c:pt idx="8">
                  <c:v>Elaboración de Informe Semestral memoria institucional.</c:v>
                </c:pt>
                <c:pt idx="9">
                  <c:v>Cantidad de autodiagnósticos realizados </c:v>
                </c:pt>
                <c:pt idx="10">
                  <c:v>Cantidad de informes de ejecución de planes de mejora al año</c:v>
                </c:pt>
                <c:pt idx="11">
                  <c:v>Aumento del porcentaje de las  Interacciones en publicaciones digitales</c:v>
                </c:pt>
                <c:pt idx="12">
                  <c:v>Cantidad de post en las redes sociales </c:v>
                </c:pt>
                <c:pt idx="13">
                  <c:v>Cantidad de suscriptores a canal de Youtube</c:v>
                </c:pt>
                <c:pt idx="14">
                  <c:v>Encuesta de satisfacción al cliente con foco en lograr el 95% de satisfacción </c:v>
                </c:pt>
                <c:pt idx="15">
                  <c:v>Cantidad de convenios interinstitucionales firmados</c:v>
                </c:pt>
                <c:pt idx="16">
                  <c:v>Cantidad de reuniones con organismos Bilaterales, Multilaterales e Instituciones homólogas a la ONDA  </c:v>
                </c:pt>
                <c:pt idx="17">
                  <c:v>Porcentaje de Solicitudes a TIC atendidas</c:v>
                </c:pt>
              </c:strCache>
            </c:strRef>
          </c:cat>
          <c:val>
            <c:numRef>
              <c:f>'Metas ejecutadas'!$F$5:$F$22</c:f>
              <c:numCache>
                <c:formatCode>0%</c:formatCode>
                <c:ptCount val="18"/>
                <c:pt idx="0">
                  <c:v>1</c:v>
                </c:pt>
                <c:pt idx="1">
                  <c:v>0.9</c:v>
                </c:pt>
                <c:pt idx="2">
                  <c:v>0.4</c:v>
                </c:pt>
                <c:pt idx="3">
                  <c:v>0.35714285714285715</c:v>
                </c:pt>
                <c:pt idx="4">
                  <c:v>1</c:v>
                </c:pt>
                <c:pt idx="5">
                  <c:v>1</c:v>
                </c:pt>
                <c:pt idx="6">
                  <c:v>1</c:v>
                </c:pt>
                <c:pt idx="7">
                  <c:v>1</c:v>
                </c:pt>
                <c:pt idx="8">
                  <c:v>1</c:v>
                </c:pt>
                <c:pt idx="9">
                  <c:v>1</c:v>
                </c:pt>
                <c:pt idx="10">
                  <c:v>1</c:v>
                </c:pt>
                <c:pt idx="11">
                  <c:v>1</c:v>
                </c:pt>
                <c:pt idx="12">
                  <c:v>1</c:v>
                </c:pt>
                <c:pt idx="13">
                  <c:v>1</c:v>
                </c:pt>
                <c:pt idx="14">
                  <c:v>1</c:v>
                </c:pt>
                <c:pt idx="15">
                  <c:v>1</c:v>
                </c:pt>
                <c:pt idx="16">
                  <c:v>0.76923076923076927</c:v>
                </c:pt>
                <c:pt idx="17">
                  <c:v>1</c:v>
                </c:pt>
              </c:numCache>
            </c:numRef>
          </c:val>
          <c:extLst>
            <c:ext xmlns:c16="http://schemas.microsoft.com/office/drawing/2014/chart" uri="{C3380CC4-5D6E-409C-BE32-E72D297353CC}">
              <c16:uniqueId val="{00000006-328A-444C-80EA-880CD5237513}"/>
            </c:ext>
          </c:extLst>
        </c:ser>
        <c:dLbls>
          <c:showLegendKey val="0"/>
          <c:showVal val="0"/>
          <c:showCatName val="0"/>
          <c:showSerName val="0"/>
          <c:showPercent val="0"/>
          <c:showBubbleSize val="0"/>
        </c:dLbls>
        <c:gapWidth val="150"/>
        <c:shape val="box"/>
        <c:axId val="334861000"/>
        <c:axId val="334865680"/>
        <c:axId val="0"/>
      </c:bar3DChart>
      <c:catAx>
        <c:axId val="334861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crossAx val="334865680"/>
        <c:crosses val="autoZero"/>
        <c:auto val="1"/>
        <c:lblAlgn val="ctr"/>
        <c:lblOffset val="100"/>
        <c:noMultiLvlLbl val="0"/>
      </c:catAx>
      <c:valAx>
        <c:axId val="334865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crossAx val="334861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en-US">
                <a:solidFill>
                  <a:schemeClr val="tx1">
                    <a:lumMod val="95000"/>
                    <a:lumOff val="5000"/>
                  </a:schemeClr>
                </a:solidFill>
              </a:rPr>
              <a:t>Gráfico No. 1                                                               Metas de los productos programados en el POA                                                    Abril-junio 2023 </a:t>
            </a:r>
          </a:p>
        </c:rich>
      </c:tx>
      <c:layout>
        <c:manualLayout>
          <c:xMode val="edge"/>
          <c:yMode val="edge"/>
          <c:x val="0.11682633420822397"/>
          <c:y val="3.49967667029187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s-D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'Metas ejecutadas'!$B$32</c:f>
              <c:strCache>
                <c:ptCount val="1"/>
                <c:pt idx="0">
                  <c:v>Metas programadas</c:v>
                </c:pt>
              </c:strCache>
            </c:strRef>
          </c:tx>
          <c:spPr>
            <a:solidFill>
              <a:srgbClr val="002060"/>
            </a:solidFill>
            <a:ln>
              <a:noFill/>
            </a:ln>
            <a:effectLst/>
            <a:sp3d/>
          </c:spPr>
          <c:invertIfNegative val="0"/>
          <c:dPt>
            <c:idx val="0"/>
            <c:invertIfNegative val="0"/>
            <c:bubble3D val="0"/>
            <c:spPr>
              <a:solidFill>
                <a:srgbClr val="002060"/>
              </a:solidFill>
              <a:ln>
                <a:noFill/>
              </a:ln>
              <a:effectLst/>
              <a:sp3d/>
            </c:spPr>
            <c:extLst>
              <c:ext xmlns:c16="http://schemas.microsoft.com/office/drawing/2014/chart" uri="{C3380CC4-5D6E-409C-BE32-E72D297353CC}">
                <c16:uniqueId val="{00000001-808A-4E8B-B8DF-1D735D00DE9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'Metas ejecutadas'!$C$32</c:f>
              <c:numCache>
                <c:formatCode>General</c:formatCode>
                <c:ptCount val="1"/>
                <c:pt idx="0">
                  <c:v>18</c:v>
                </c:pt>
              </c:numCache>
            </c:numRef>
          </c:val>
          <c:extLst>
            <c:ext xmlns:c16="http://schemas.microsoft.com/office/drawing/2014/chart" uri="{C3380CC4-5D6E-409C-BE32-E72D297353CC}">
              <c16:uniqueId val="{00000002-808A-4E8B-B8DF-1D735D00DE94}"/>
            </c:ext>
          </c:extLst>
        </c:ser>
        <c:ser>
          <c:idx val="1"/>
          <c:order val="1"/>
          <c:tx>
            <c:strRef>
              <c:f>'Metas ejecutadas'!$B$33</c:f>
              <c:strCache>
                <c:ptCount val="1"/>
                <c:pt idx="0">
                  <c:v>Metas ejecutadas</c:v>
                </c:pt>
              </c:strCache>
            </c:strRef>
          </c:tx>
          <c:spPr>
            <a:solidFill>
              <a:srgbClr val="FF000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'Metas ejecutadas'!$C$33</c:f>
              <c:numCache>
                <c:formatCode>General</c:formatCode>
                <c:ptCount val="1"/>
                <c:pt idx="0">
                  <c:v>18</c:v>
                </c:pt>
              </c:numCache>
            </c:numRef>
          </c:val>
          <c:extLst>
            <c:ext xmlns:c16="http://schemas.microsoft.com/office/drawing/2014/chart" uri="{C3380CC4-5D6E-409C-BE32-E72D297353CC}">
              <c16:uniqueId val="{00000003-808A-4E8B-B8DF-1D735D00DE94}"/>
            </c:ext>
          </c:extLst>
        </c:ser>
        <c:dLbls>
          <c:showLegendKey val="0"/>
          <c:showVal val="1"/>
          <c:showCatName val="0"/>
          <c:showSerName val="0"/>
          <c:showPercent val="0"/>
          <c:showBubbleSize val="0"/>
        </c:dLbls>
        <c:gapWidth val="150"/>
        <c:shape val="box"/>
        <c:axId val="560992336"/>
        <c:axId val="560998816"/>
        <c:axId val="503632312"/>
      </c:bar3DChart>
      <c:catAx>
        <c:axId val="560992336"/>
        <c:scaling>
          <c:orientation val="minMax"/>
        </c:scaling>
        <c:delete val="1"/>
        <c:axPos val="b"/>
        <c:numFmt formatCode="General" sourceLinked="1"/>
        <c:majorTickMark val="none"/>
        <c:minorTickMark val="none"/>
        <c:tickLblPos val="nextTo"/>
        <c:crossAx val="560998816"/>
        <c:crosses val="autoZero"/>
        <c:auto val="1"/>
        <c:lblAlgn val="ctr"/>
        <c:lblOffset val="100"/>
        <c:noMultiLvlLbl val="0"/>
      </c:catAx>
      <c:valAx>
        <c:axId val="56099881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valAx>
      <c:serAx>
        <c:axId val="503632312"/>
        <c:scaling>
          <c:orientation val="minMax"/>
        </c:scaling>
        <c:delete val="0"/>
        <c:axPos val="b"/>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56099881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baseline="0">
                <a:solidFill>
                  <a:schemeClr val="tx1"/>
                </a:solidFill>
              </a:rPr>
              <a:t>Nivel de eficiencia de productos programados</a:t>
            </a:r>
            <a:r>
              <a:rPr lang="en-US">
                <a:solidFill>
                  <a:schemeClr val="tx1"/>
                </a:solidFill>
              </a:rPr>
              <a:t>                          trimestre abril junio 2023.</a:t>
            </a:r>
          </a:p>
        </c:rich>
      </c:tx>
      <c:layout>
        <c:manualLayout>
          <c:xMode val="edge"/>
          <c:yMode val="edge"/>
          <c:x val="0.12842344706911635"/>
          <c:y val="3.49967559874918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DO"/>
        </a:p>
      </c:txPr>
    </c:title>
    <c:autoTitleDeleted val="0"/>
    <c:plotArea>
      <c:layout>
        <c:manualLayout>
          <c:layoutTarget val="inner"/>
          <c:xMode val="edge"/>
          <c:yMode val="edge"/>
          <c:x val="0.28771872265966753"/>
          <c:y val="0.23320469200609184"/>
          <c:w val="0.50789588801399821"/>
          <c:h val="0.7524383526133307"/>
        </c:manualLayout>
      </c:layout>
      <c:doughnutChart>
        <c:varyColors val="1"/>
        <c:ser>
          <c:idx val="0"/>
          <c:order val="0"/>
          <c:spPr>
            <a:solidFill>
              <a:srgbClr val="FF0000"/>
            </a:solidFill>
            <a:ln>
              <a:solidFill>
                <a:srgbClr val="FF0000"/>
              </a:solidFill>
            </a:ln>
          </c:spPr>
          <c:dPt>
            <c:idx val="0"/>
            <c:bubble3D val="0"/>
            <c:spPr>
              <a:solidFill>
                <a:srgbClr val="002060"/>
              </a:solidFill>
              <a:ln w="19050">
                <a:solidFill>
                  <a:srgbClr val="002060"/>
                </a:solidFill>
              </a:ln>
              <a:effectLst/>
            </c:spPr>
            <c:extLst>
              <c:ext xmlns:c16="http://schemas.microsoft.com/office/drawing/2014/chart" uri="{C3380CC4-5D6E-409C-BE32-E72D297353CC}">
                <c16:uniqueId val="{00000001-577D-41DA-B2A2-A5F567529F61}"/>
              </c:ext>
            </c:extLst>
          </c:dPt>
          <c:dPt>
            <c:idx val="1"/>
            <c:bubble3D val="0"/>
            <c:spPr>
              <a:solidFill>
                <a:srgbClr val="FF0000"/>
              </a:solidFill>
              <a:ln w="19050">
                <a:solidFill>
                  <a:srgbClr val="FF0000"/>
                </a:solidFill>
              </a:ln>
              <a:effectLst/>
            </c:spPr>
            <c:extLst>
              <c:ext xmlns:c16="http://schemas.microsoft.com/office/drawing/2014/chart" uri="{C3380CC4-5D6E-409C-BE32-E72D297353CC}">
                <c16:uniqueId val="{00000003-577D-41DA-B2A2-A5F567529F61}"/>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'Metas ejecutadas'!$P$1:$P$2</c:f>
              <c:strCache>
                <c:ptCount val="2"/>
                <c:pt idx="0">
                  <c:v>90-100</c:v>
                </c:pt>
                <c:pt idx="1">
                  <c:v>Otras</c:v>
                </c:pt>
              </c:strCache>
            </c:strRef>
          </c:cat>
          <c:val>
            <c:numRef>
              <c:f>'Metas ejecutadas'!$Q$1:$Q$2</c:f>
              <c:numCache>
                <c:formatCode>General</c:formatCode>
                <c:ptCount val="2"/>
                <c:pt idx="0">
                  <c:v>15</c:v>
                </c:pt>
                <c:pt idx="1">
                  <c:v>3</c:v>
                </c:pt>
              </c:numCache>
            </c:numRef>
          </c:val>
          <c:extLst>
            <c:ext xmlns:c16="http://schemas.microsoft.com/office/drawing/2014/chart" uri="{C3380CC4-5D6E-409C-BE32-E72D297353CC}">
              <c16:uniqueId val="{00000004-577D-41DA-B2A2-A5F567529F6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Ejecución</a:t>
            </a:r>
            <a:r>
              <a:rPr lang="en-US" baseline="0">
                <a:solidFill>
                  <a:schemeClr val="tx1"/>
                </a:solidFill>
              </a:rPr>
              <a:t> metas</a:t>
            </a:r>
            <a:r>
              <a:rPr lang="en-US">
                <a:solidFill>
                  <a:schemeClr val="tx1"/>
                </a:solidFill>
              </a:rPr>
              <a:t> abril - junio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D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002060"/>
            </a:solidFill>
            <a:ln>
              <a:noFill/>
            </a:ln>
            <a:effectLst/>
            <a:sp3d/>
          </c:spPr>
          <c:invertIfNegative val="0"/>
          <c:dPt>
            <c:idx val="2"/>
            <c:invertIfNegative val="0"/>
            <c:bubble3D val="0"/>
            <c:spPr>
              <a:solidFill>
                <a:srgbClr val="FF0000"/>
              </a:solidFill>
              <a:ln>
                <a:noFill/>
              </a:ln>
              <a:effectLst/>
              <a:sp3d/>
            </c:spPr>
            <c:extLst>
              <c:ext xmlns:c16="http://schemas.microsoft.com/office/drawing/2014/chart" uri="{C3380CC4-5D6E-409C-BE32-E72D297353CC}">
                <c16:uniqueId val="{00000001-A67D-4A3F-B7A0-8BBCCE8F37BD}"/>
              </c:ext>
            </c:extLst>
          </c:dPt>
          <c:dPt>
            <c:idx val="3"/>
            <c:invertIfNegative val="0"/>
            <c:bubble3D val="0"/>
            <c:spPr>
              <a:solidFill>
                <a:srgbClr val="FF0000"/>
              </a:solidFill>
              <a:ln>
                <a:noFill/>
              </a:ln>
              <a:effectLst/>
              <a:sp3d/>
            </c:spPr>
            <c:extLst>
              <c:ext xmlns:c16="http://schemas.microsoft.com/office/drawing/2014/chart" uri="{C3380CC4-5D6E-409C-BE32-E72D297353CC}">
                <c16:uniqueId val="{00000003-A67D-4A3F-B7A0-8BBCCE8F37BD}"/>
              </c:ext>
            </c:extLst>
          </c:dPt>
          <c:dPt>
            <c:idx val="16"/>
            <c:invertIfNegative val="0"/>
            <c:bubble3D val="0"/>
            <c:spPr>
              <a:solidFill>
                <a:srgbClr val="0070C0"/>
              </a:solidFill>
              <a:ln>
                <a:noFill/>
              </a:ln>
              <a:effectLst/>
              <a:sp3d/>
            </c:spPr>
            <c:extLst>
              <c:ext xmlns:c16="http://schemas.microsoft.com/office/drawing/2014/chart" uri="{C3380CC4-5D6E-409C-BE32-E72D297353CC}">
                <c16:uniqueId val="{00000005-A67D-4A3F-B7A0-8BBCCE8F37BD}"/>
              </c:ext>
            </c:extLst>
          </c:dPt>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'Metas ejecutadas'!$C$5:$C$22</c:f>
              <c:strCache>
                <c:ptCount val="18"/>
                <c:pt idx="0">
                  <c:v>Cantidad de eventos formativos</c:v>
                </c:pt>
                <c:pt idx="1">
                  <c:v>Aumento expedición de licencias de sujetos obligados</c:v>
                </c:pt>
                <c:pt idx="2">
                  <c:v>Aumento el porcentaje inserciòn de sujetos obligados </c:v>
                </c:pt>
                <c:pt idx="3">
                  <c:v>Aumento de Porcentaje de  las Inspecciones de parte y oficio</c:v>
                </c:pt>
                <c:pt idx="4">
                  <c:v>Frecuencia del uso de los servicios del Dpto. de Resolución Alternativa de Conflictos</c:v>
                </c:pt>
                <c:pt idx="5">
                  <c:v>Porcentaje Aumento del uso de los servicios del Dpto. Orientación y Asistencia Jurídica</c:v>
                </c:pt>
                <c:pt idx="6">
                  <c:v>Aumento de la frecuencia de fiscalización de las de sociedades de gestión  colectiva.</c:v>
                </c:pt>
                <c:pt idx="7">
                  <c:v>Elaboración y Seguimiento de Planes Operativos Anuales</c:v>
                </c:pt>
                <c:pt idx="8">
                  <c:v>Elaboración de Informe Semestral memoria institucional.</c:v>
                </c:pt>
                <c:pt idx="9">
                  <c:v>Cantidad de autodiagnósticos realizados </c:v>
                </c:pt>
                <c:pt idx="10">
                  <c:v>Cantidad de informes de ejecución de planes de mejora al año</c:v>
                </c:pt>
                <c:pt idx="11">
                  <c:v>Aumento del porcentaje de las  Interacciones en publicaciones digitales</c:v>
                </c:pt>
                <c:pt idx="12">
                  <c:v>Cantidad de post en las redes sociales </c:v>
                </c:pt>
                <c:pt idx="13">
                  <c:v>Cantidad de suscriptores a canal de Youtube</c:v>
                </c:pt>
                <c:pt idx="14">
                  <c:v>Encuesta de satisfacción al cliente con foco en lograr el 95% de satisfacción </c:v>
                </c:pt>
                <c:pt idx="15">
                  <c:v>Cantidad de convenios interinstitucionales firmados</c:v>
                </c:pt>
                <c:pt idx="16">
                  <c:v>Cantidad de reuniones con organismos Bilaterales, Multilaterales e Instituciones homólogas a la ONDA  </c:v>
                </c:pt>
                <c:pt idx="17">
                  <c:v>Porcentaje de Solicitudes a TIC atendidas</c:v>
                </c:pt>
              </c:strCache>
            </c:strRef>
          </c:cat>
          <c:val>
            <c:numRef>
              <c:f>'Metas ejecutadas'!$F$5:$F$22</c:f>
              <c:numCache>
                <c:formatCode>0%</c:formatCode>
                <c:ptCount val="18"/>
                <c:pt idx="0">
                  <c:v>1</c:v>
                </c:pt>
                <c:pt idx="1">
                  <c:v>0.9</c:v>
                </c:pt>
                <c:pt idx="2">
                  <c:v>0.4</c:v>
                </c:pt>
                <c:pt idx="3">
                  <c:v>0.35714285714285715</c:v>
                </c:pt>
                <c:pt idx="4">
                  <c:v>1</c:v>
                </c:pt>
                <c:pt idx="5">
                  <c:v>1</c:v>
                </c:pt>
                <c:pt idx="6">
                  <c:v>1</c:v>
                </c:pt>
                <c:pt idx="7">
                  <c:v>1</c:v>
                </c:pt>
                <c:pt idx="8">
                  <c:v>1</c:v>
                </c:pt>
                <c:pt idx="9">
                  <c:v>1</c:v>
                </c:pt>
                <c:pt idx="10">
                  <c:v>1</c:v>
                </c:pt>
                <c:pt idx="11">
                  <c:v>1</c:v>
                </c:pt>
                <c:pt idx="12">
                  <c:v>1</c:v>
                </c:pt>
                <c:pt idx="13">
                  <c:v>1</c:v>
                </c:pt>
                <c:pt idx="14">
                  <c:v>1</c:v>
                </c:pt>
                <c:pt idx="15">
                  <c:v>1</c:v>
                </c:pt>
                <c:pt idx="16">
                  <c:v>0.76923076923076927</c:v>
                </c:pt>
                <c:pt idx="17">
                  <c:v>1</c:v>
                </c:pt>
              </c:numCache>
            </c:numRef>
          </c:val>
          <c:extLst>
            <c:ext xmlns:c16="http://schemas.microsoft.com/office/drawing/2014/chart" uri="{C3380CC4-5D6E-409C-BE32-E72D297353CC}">
              <c16:uniqueId val="{00000006-A67D-4A3F-B7A0-8BBCCE8F37BD}"/>
            </c:ext>
          </c:extLst>
        </c:ser>
        <c:dLbls>
          <c:showLegendKey val="0"/>
          <c:showVal val="0"/>
          <c:showCatName val="0"/>
          <c:showSerName val="0"/>
          <c:showPercent val="0"/>
          <c:showBubbleSize val="0"/>
        </c:dLbls>
        <c:gapWidth val="150"/>
        <c:shape val="box"/>
        <c:axId val="334861000"/>
        <c:axId val="334865680"/>
        <c:axId val="0"/>
      </c:bar3DChart>
      <c:catAx>
        <c:axId val="334861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crossAx val="334865680"/>
        <c:crosses val="autoZero"/>
        <c:auto val="1"/>
        <c:lblAlgn val="ctr"/>
        <c:lblOffset val="100"/>
        <c:noMultiLvlLbl val="0"/>
      </c:catAx>
      <c:valAx>
        <c:axId val="334865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crossAx val="334861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698501</xdr:colOff>
      <xdr:row>29</xdr:row>
      <xdr:rowOff>173567</xdr:rowOff>
    </xdr:from>
    <xdr:to>
      <xdr:col>7</xdr:col>
      <xdr:colOff>560918</xdr:colOff>
      <xdr:row>47</xdr:row>
      <xdr:rowOff>10583</xdr:rowOff>
    </xdr:to>
    <xdr:graphicFrame macro="">
      <xdr:nvGraphicFramePr>
        <xdr:cNvPr id="3" name="Gráfico 2">
          <a:extLst>
            <a:ext uri="{FF2B5EF4-FFF2-40B4-BE49-F238E27FC236}">
              <a16:creationId xmlns:a16="http://schemas.microsoft.com/office/drawing/2014/main" id="{D070BF70-67E9-BC0B-290A-23334029E5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30</xdr:row>
      <xdr:rowOff>0</xdr:rowOff>
    </xdr:from>
    <xdr:to>
      <xdr:col>15</xdr:col>
      <xdr:colOff>0</xdr:colOff>
      <xdr:row>47</xdr:row>
      <xdr:rowOff>27517</xdr:rowOff>
    </xdr:to>
    <xdr:graphicFrame macro="">
      <xdr:nvGraphicFramePr>
        <xdr:cNvPr id="4" name="Gráfico 3">
          <a:extLst>
            <a:ext uri="{FF2B5EF4-FFF2-40B4-BE49-F238E27FC236}">
              <a16:creationId xmlns:a16="http://schemas.microsoft.com/office/drawing/2014/main" id="{CF173AD1-51EB-4FAC-B15A-3F1E0650D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30</xdr:row>
      <xdr:rowOff>0</xdr:rowOff>
    </xdr:from>
    <xdr:to>
      <xdr:col>22</xdr:col>
      <xdr:colOff>0</xdr:colOff>
      <xdr:row>48</xdr:row>
      <xdr:rowOff>91017</xdr:rowOff>
    </xdr:to>
    <xdr:graphicFrame macro="">
      <xdr:nvGraphicFramePr>
        <xdr:cNvPr id="6" name="Gráfico 5">
          <a:extLst>
            <a:ext uri="{FF2B5EF4-FFF2-40B4-BE49-F238E27FC236}">
              <a16:creationId xmlns:a16="http://schemas.microsoft.com/office/drawing/2014/main" id="{63F91C13-4DB4-425D-B258-3F287A20A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676275</xdr:colOff>
      <xdr:row>3</xdr:row>
      <xdr:rowOff>28575</xdr:rowOff>
    </xdr:to>
    <xdr:pic>
      <xdr:nvPicPr>
        <xdr:cNvPr id="2" name="Imagen 1">
          <a:extLst>
            <a:ext uri="{FF2B5EF4-FFF2-40B4-BE49-F238E27FC236}">
              <a16:creationId xmlns:a16="http://schemas.microsoft.com/office/drawing/2014/main" id="{A9C6A6C8-8030-8AD9-440D-BF6255CECD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00275" cy="600075"/>
        </a:xfrm>
        <a:prstGeom prst="rect">
          <a:avLst/>
        </a:prstGeom>
        <a:noFill/>
        <a:ln>
          <a:noFill/>
        </a:ln>
      </xdr:spPr>
    </xdr:pic>
    <xdr:clientData/>
  </xdr:twoCellAnchor>
  <xdr:twoCellAnchor>
    <xdr:from>
      <xdr:col>1</xdr:col>
      <xdr:colOff>0</xdr:colOff>
      <xdr:row>22</xdr:row>
      <xdr:rowOff>0</xdr:rowOff>
    </xdr:from>
    <xdr:to>
      <xdr:col>7</xdr:col>
      <xdr:colOff>43180</xdr:colOff>
      <xdr:row>42</xdr:row>
      <xdr:rowOff>21590</xdr:rowOff>
    </xdr:to>
    <xdr:graphicFrame macro="">
      <xdr:nvGraphicFramePr>
        <xdr:cNvPr id="3" name="Gráfico 2">
          <a:extLst>
            <a:ext uri="{FF2B5EF4-FFF2-40B4-BE49-F238E27FC236}">
              <a16:creationId xmlns:a16="http://schemas.microsoft.com/office/drawing/2014/main" id="{D070BF70-67E9-BC0B-290A-23334029E5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6</xdr:col>
      <xdr:colOff>587375</xdr:colOff>
      <xdr:row>59</xdr:row>
      <xdr:rowOff>168275</xdr:rowOff>
    </xdr:to>
    <xdr:graphicFrame macro="">
      <xdr:nvGraphicFramePr>
        <xdr:cNvPr id="4" name="Gráfico 3">
          <a:extLst>
            <a:ext uri="{FF2B5EF4-FFF2-40B4-BE49-F238E27FC236}">
              <a16:creationId xmlns:a16="http://schemas.microsoft.com/office/drawing/2014/main" id="{6B5587F6-8056-E4ED-5C19-4B11C50652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103</xdr:row>
      <xdr:rowOff>0</xdr:rowOff>
    </xdr:from>
    <xdr:to>
      <xdr:col>6</xdr:col>
      <xdr:colOff>333375</xdr:colOff>
      <xdr:row>128</xdr:row>
      <xdr:rowOff>123825</xdr:rowOff>
    </xdr:to>
    <xdr:graphicFrame macro="">
      <xdr:nvGraphicFramePr>
        <xdr:cNvPr id="5" name="Gráfico 4">
          <a:extLst>
            <a:ext uri="{FF2B5EF4-FFF2-40B4-BE49-F238E27FC236}">
              <a16:creationId xmlns:a16="http://schemas.microsoft.com/office/drawing/2014/main" id="{AE1A6EDA-66A6-7C3A-D390-A6A43C96E1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1190625</xdr:colOff>
      <xdr:row>3</xdr:row>
      <xdr:rowOff>171450</xdr:rowOff>
    </xdr:to>
    <xdr:pic>
      <xdr:nvPicPr>
        <xdr:cNvPr id="2" name="Imagen 1">
          <a:extLst>
            <a:ext uri="{FF2B5EF4-FFF2-40B4-BE49-F238E27FC236}">
              <a16:creationId xmlns:a16="http://schemas.microsoft.com/office/drawing/2014/main" id="{A9C6A6C8-8030-8AD9-440D-BF6255CECD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1952625" cy="6000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B74B-FCA4-4199-863C-EA8C771BE581}">
  <dimension ref="A1:Q33"/>
  <sheetViews>
    <sheetView zoomScale="90" zoomScaleNormal="90" workbookViewId="0">
      <selection activeCell="I6" sqref="I6"/>
    </sheetView>
  </sheetViews>
  <sheetFormatPr baseColWidth="10" defaultRowHeight="15" x14ac:dyDescent="0.25"/>
  <cols>
    <col min="2" max="2" width="18.85546875" customWidth="1"/>
    <col min="3" max="3" width="19" customWidth="1"/>
    <col min="4" max="4" width="16.28515625" customWidth="1"/>
    <col min="5" max="5" width="14.140625" customWidth="1"/>
    <col min="6" max="6" width="13.85546875" customWidth="1"/>
  </cols>
  <sheetData>
    <row r="1" spans="1:17" x14ac:dyDescent="0.25">
      <c r="B1" s="22" t="s">
        <v>33</v>
      </c>
      <c r="C1" s="23"/>
      <c r="D1" s="23"/>
      <c r="E1" s="23"/>
      <c r="F1" s="24"/>
      <c r="P1" t="s">
        <v>34</v>
      </c>
      <c r="Q1">
        <v>15</v>
      </c>
    </row>
    <row r="2" spans="1:17" x14ac:dyDescent="0.25">
      <c r="B2" s="25"/>
      <c r="C2" s="26"/>
      <c r="D2" s="26"/>
      <c r="E2" s="26"/>
      <c r="F2" s="27"/>
      <c r="P2" t="s">
        <v>35</v>
      </c>
      <c r="Q2">
        <v>3</v>
      </c>
    </row>
    <row r="3" spans="1:17" x14ac:dyDescent="0.25">
      <c r="B3" s="28"/>
      <c r="C3" s="29"/>
      <c r="D3" s="29"/>
      <c r="E3" s="29"/>
      <c r="F3" s="30"/>
      <c r="Q3">
        <v>18</v>
      </c>
    </row>
    <row r="4" spans="1:17" ht="46.5" customHeight="1" x14ac:dyDescent="0.25">
      <c r="B4" s="18" t="s">
        <v>0</v>
      </c>
      <c r="C4" s="17" t="s">
        <v>1</v>
      </c>
      <c r="D4" s="17" t="s">
        <v>31</v>
      </c>
      <c r="E4" s="17" t="s">
        <v>37</v>
      </c>
      <c r="F4" s="18" t="s">
        <v>2</v>
      </c>
    </row>
    <row r="5" spans="1:17" ht="78" customHeight="1" x14ac:dyDescent="0.25">
      <c r="A5" s="2">
        <v>1</v>
      </c>
      <c r="B5" s="5" t="s">
        <v>3</v>
      </c>
      <c r="C5" s="4" t="s">
        <v>4</v>
      </c>
      <c r="D5" s="6">
        <v>6</v>
      </c>
      <c r="E5" s="6">
        <v>10</v>
      </c>
      <c r="F5" s="7">
        <v>1</v>
      </c>
    </row>
    <row r="6" spans="1:17" ht="78.75" x14ac:dyDescent="0.25">
      <c r="A6" s="2">
        <v>2</v>
      </c>
      <c r="B6" s="8" t="s">
        <v>5</v>
      </c>
      <c r="C6" s="5" t="s">
        <v>23</v>
      </c>
      <c r="D6" s="6">
        <v>20</v>
      </c>
      <c r="E6" s="6">
        <v>18</v>
      </c>
      <c r="F6" s="7">
        <f>+E6/D6</f>
        <v>0.9</v>
      </c>
    </row>
    <row r="7" spans="1:17" ht="47.25" x14ac:dyDescent="0.25">
      <c r="A7" s="2"/>
      <c r="B7" s="35" t="s">
        <v>6</v>
      </c>
      <c r="C7" s="9" t="s">
        <v>9</v>
      </c>
      <c r="D7" s="6">
        <v>25</v>
      </c>
      <c r="E7" s="6">
        <v>10</v>
      </c>
      <c r="F7" s="7">
        <f>+E7/D7</f>
        <v>0.4</v>
      </c>
    </row>
    <row r="8" spans="1:17" ht="63" x14ac:dyDescent="0.25">
      <c r="A8" s="2"/>
      <c r="B8" s="36"/>
      <c r="C8" s="8" t="s">
        <v>10</v>
      </c>
      <c r="D8" s="6">
        <v>28</v>
      </c>
      <c r="E8" s="6">
        <v>10</v>
      </c>
      <c r="F8" s="7">
        <f>+E8/D8</f>
        <v>0.35714285714285715</v>
      </c>
    </row>
    <row r="9" spans="1:17" ht="78.75" x14ac:dyDescent="0.25">
      <c r="A9" s="34">
        <v>3</v>
      </c>
      <c r="B9" s="36"/>
      <c r="C9" s="4" t="s">
        <v>7</v>
      </c>
      <c r="D9" s="10">
        <v>1.5</v>
      </c>
      <c r="E9" s="10">
        <v>3</v>
      </c>
      <c r="F9" s="7">
        <v>1</v>
      </c>
    </row>
    <row r="10" spans="1:17" ht="78.75" x14ac:dyDescent="0.25">
      <c r="A10" s="34"/>
      <c r="B10" s="36"/>
      <c r="C10" s="4" t="s">
        <v>8</v>
      </c>
      <c r="D10" s="6">
        <v>14</v>
      </c>
      <c r="E10" s="6">
        <v>20</v>
      </c>
      <c r="F10" s="7">
        <v>1</v>
      </c>
    </row>
    <row r="11" spans="1:17" ht="110.25" x14ac:dyDescent="0.25">
      <c r="A11" s="2">
        <v>4</v>
      </c>
      <c r="B11" s="8" t="s">
        <v>12</v>
      </c>
      <c r="C11" s="4" t="s">
        <v>11</v>
      </c>
      <c r="D11" s="6">
        <v>1</v>
      </c>
      <c r="E11" s="6">
        <v>2</v>
      </c>
      <c r="F11" s="7">
        <v>1</v>
      </c>
    </row>
    <row r="12" spans="1:17" ht="63" x14ac:dyDescent="0.25">
      <c r="A12" s="34">
        <v>5</v>
      </c>
      <c r="B12" s="35" t="s">
        <v>13</v>
      </c>
      <c r="C12" s="9" t="s">
        <v>14</v>
      </c>
      <c r="D12" s="6">
        <v>1</v>
      </c>
      <c r="E12" s="6">
        <v>1</v>
      </c>
      <c r="F12" s="7">
        <f>+D12/E12</f>
        <v>1</v>
      </c>
    </row>
    <row r="13" spans="1:17" ht="63" x14ac:dyDescent="0.25">
      <c r="A13" s="34"/>
      <c r="B13" s="37"/>
      <c r="C13" s="11" t="s">
        <v>18</v>
      </c>
      <c r="D13" s="6">
        <v>1</v>
      </c>
      <c r="E13" s="6">
        <v>1</v>
      </c>
      <c r="F13" s="7">
        <f>+D13/E13</f>
        <v>1</v>
      </c>
    </row>
    <row r="14" spans="1:17" ht="47.25" x14ac:dyDescent="0.25">
      <c r="A14" s="34">
        <v>6</v>
      </c>
      <c r="B14" s="35" t="s">
        <v>15</v>
      </c>
      <c r="C14" s="9" t="s">
        <v>16</v>
      </c>
      <c r="D14" s="6">
        <v>1</v>
      </c>
      <c r="E14" s="6">
        <v>1</v>
      </c>
      <c r="F14" s="7">
        <f>+D14/E14</f>
        <v>1</v>
      </c>
    </row>
    <row r="15" spans="1:17" ht="63" x14ac:dyDescent="0.25">
      <c r="A15" s="34"/>
      <c r="B15" s="37"/>
      <c r="C15" s="11" t="s">
        <v>17</v>
      </c>
      <c r="D15" s="6">
        <v>1</v>
      </c>
      <c r="E15" s="6">
        <v>1</v>
      </c>
      <c r="F15" s="7">
        <f>+D15/E15</f>
        <v>1</v>
      </c>
    </row>
    <row r="16" spans="1:17" ht="81.75" customHeight="1" x14ac:dyDescent="0.25">
      <c r="A16" s="34">
        <v>7</v>
      </c>
      <c r="B16" s="35" t="s">
        <v>19</v>
      </c>
      <c r="C16" s="4" t="s">
        <v>20</v>
      </c>
      <c r="D16" s="12">
        <v>236250</v>
      </c>
      <c r="E16" s="12">
        <v>263550</v>
      </c>
      <c r="F16" s="7">
        <v>1</v>
      </c>
    </row>
    <row r="17" spans="1:7" ht="54" customHeight="1" x14ac:dyDescent="0.25">
      <c r="A17" s="34"/>
      <c r="B17" s="36"/>
      <c r="C17" s="4" t="s">
        <v>21</v>
      </c>
      <c r="D17" s="13">
        <v>14</v>
      </c>
      <c r="E17" s="10">
        <v>47</v>
      </c>
      <c r="F17" s="7">
        <v>1</v>
      </c>
    </row>
    <row r="18" spans="1:7" ht="71.25" customHeight="1" x14ac:dyDescent="0.25">
      <c r="A18" s="34"/>
      <c r="B18" s="37"/>
      <c r="C18" s="4" t="s">
        <v>22</v>
      </c>
      <c r="D18" s="6">
        <v>75</v>
      </c>
      <c r="E18" s="6">
        <v>91</v>
      </c>
      <c r="F18" s="7">
        <v>1</v>
      </c>
    </row>
    <row r="19" spans="1:7" ht="63" x14ac:dyDescent="0.25">
      <c r="B19" s="4" t="s">
        <v>6</v>
      </c>
      <c r="C19" s="8" t="s">
        <v>24</v>
      </c>
      <c r="D19" s="14">
        <v>0.95</v>
      </c>
      <c r="E19" s="15">
        <v>0.98599999999999999</v>
      </c>
      <c r="F19" s="7">
        <v>1</v>
      </c>
      <c r="G19" s="20"/>
    </row>
    <row r="20" spans="1:7" ht="110.25" x14ac:dyDescent="0.25">
      <c r="B20" s="4" t="s">
        <v>25</v>
      </c>
      <c r="C20" s="4" t="s">
        <v>26</v>
      </c>
      <c r="D20" s="6">
        <v>1</v>
      </c>
      <c r="E20" s="6">
        <v>1</v>
      </c>
      <c r="F20" s="7">
        <f>+D20/E20</f>
        <v>1</v>
      </c>
    </row>
    <row r="21" spans="1:7" ht="126" x14ac:dyDescent="0.25">
      <c r="B21" s="4" t="s">
        <v>27</v>
      </c>
      <c r="C21" s="8" t="s">
        <v>30</v>
      </c>
      <c r="D21" s="10">
        <v>6.5</v>
      </c>
      <c r="E21" s="10">
        <v>5</v>
      </c>
      <c r="F21" s="7">
        <f>+E21/D21</f>
        <v>0.76923076923076927</v>
      </c>
    </row>
    <row r="22" spans="1:7" ht="78.75" x14ac:dyDescent="0.25">
      <c r="B22" s="16" t="s">
        <v>28</v>
      </c>
      <c r="C22" s="4" t="s">
        <v>29</v>
      </c>
      <c r="D22" s="19">
        <v>127</v>
      </c>
      <c r="E22" s="6">
        <v>127</v>
      </c>
      <c r="F22" s="7">
        <f>+E22/D22</f>
        <v>1</v>
      </c>
    </row>
    <row r="23" spans="1:7" ht="15.75" x14ac:dyDescent="0.25">
      <c r="B23" s="31" t="s">
        <v>36</v>
      </c>
      <c r="C23" s="32"/>
      <c r="D23" s="32"/>
      <c r="E23" s="33"/>
      <c r="F23" s="21">
        <f>15/18</f>
        <v>0.83333333333333337</v>
      </c>
    </row>
    <row r="24" spans="1:7" x14ac:dyDescent="0.25">
      <c r="B24" s="1"/>
      <c r="C24" s="1"/>
      <c r="D24" s="1"/>
      <c r="E24" s="1"/>
      <c r="F24" s="1"/>
    </row>
    <row r="25" spans="1:7" x14ac:dyDescent="0.25">
      <c r="B25" s="1"/>
      <c r="C25" s="1"/>
      <c r="D25" s="1"/>
      <c r="E25" s="1"/>
      <c r="F25" s="1"/>
    </row>
    <row r="26" spans="1:7" x14ac:dyDescent="0.25">
      <c r="B26" s="1"/>
      <c r="C26" s="1"/>
      <c r="D26" s="1"/>
      <c r="E26" s="1"/>
      <c r="F26" s="1"/>
    </row>
    <row r="27" spans="1:7" x14ac:dyDescent="0.25">
      <c r="B27" s="1"/>
      <c r="C27" s="1"/>
      <c r="D27" s="1"/>
      <c r="E27" s="1"/>
      <c r="F27" s="1"/>
    </row>
    <row r="28" spans="1:7" x14ac:dyDescent="0.25">
      <c r="B28" s="1"/>
      <c r="C28" s="1"/>
      <c r="D28" s="1"/>
      <c r="E28" s="1"/>
      <c r="F28" s="1"/>
    </row>
    <row r="32" spans="1:7" x14ac:dyDescent="0.25">
      <c r="B32" t="s">
        <v>31</v>
      </c>
      <c r="C32" s="3">
        <v>18</v>
      </c>
    </row>
    <row r="33" spans="2:3" x14ac:dyDescent="0.25">
      <c r="B33" t="s">
        <v>32</v>
      </c>
      <c r="C33" s="3">
        <v>18</v>
      </c>
    </row>
  </sheetData>
  <mergeCells count="10">
    <mergeCell ref="B1:F3"/>
    <mergeCell ref="B23:E23"/>
    <mergeCell ref="A9:A10"/>
    <mergeCell ref="A12:A13"/>
    <mergeCell ref="A14:A15"/>
    <mergeCell ref="A16:A18"/>
    <mergeCell ref="B16:B18"/>
    <mergeCell ref="B12:B13"/>
    <mergeCell ref="B14:B15"/>
    <mergeCell ref="B7:B10"/>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7B38-3743-452C-8B4E-4BB38C4D8E82}">
  <dimension ref="A5:H101"/>
  <sheetViews>
    <sheetView tabSelected="1" topLeftCell="A108" workbookViewId="0">
      <selection activeCell="H121" sqref="H121"/>
    </sheetView>
  </sheetViews>
  <sheetFormatPr baseColWidth="10" defaultRowHeight="15" x14ac:dyDescent="0.25"/>
  <cols>
    <col min="3" max="3" width="15" customWidth="1"/>
    <col min="6" max="6" width="14.28515625" customWidth="1"/>
  </cols>
  <sheetData>
    <row r="5" spans="1:8" ht="18.75" x14ac:dyDescent="0.25">
      <c r="F5" s="38" t="s">
        <v>40</v>
      </c>
    </row>
    <row r="6" spans="1:8" ht="18.75" x14ac:dyDescent="0.25">
      <c r="F6" s="39" t="s">
        <v>41</v>
      </c>
    </row>
    <row r="8" spans="1:8" x14ac:dyDescent="0.25">
      <c r="A8" s="41" t="s">
        <v>42</v>
      </c>
      <c r="B8" s="40"/>
      <c r="C8" s="40"/>
      <c r="D8" s="40"/>
      <c r="E8" s="40"/>
      <c r="F8" s="40"/>
      <c r="G8" s="40"/>
      <c r="H8" s="40"/>
    </row>
    <row r="9" spans="1:8" x14ac:dyDescent="0.25">
      <c r="A9" s="40"/>
      <c r="B9" s="40"/>
      <c r="C9" s="40"/>
      <c r="D9" s="40"/>
      <c r="E9" s="40"/>
      <c r="F9" s="40"/>
      <c r="G9" s="40"/>
      <c r="H9" s="40"/>
    </row>
    <row r="10" spans="1:8" x14ac:dyDescent="0.25">
      <c r="A10" s="40"/>
      <c r="B10" s="40"/>
      <c r="C10" s="40"/>
      <c r="D10" s="40"/>
      <c r="E10" s="40"/>
      <c r="F10" s="40"/>
      <c r="G10" s="40"/>
      <c r="H10" s="40"/>
    </row>
    <row r="11" spans="1:8" x14ac:dyDescent="0.25">
      <c r="A11" s="40"/>
      <c r="B11" s="40"/>
      <c r="C11" s="40"/>
      <c r="D11" s="40"/>
      <c r="E11" s="40"/>
      <c r="F11" s="40"/>
      <c r="G11" s="40"/>
      <c r="H11" s="40"/>
    </row>
    <row r="12" spans="1:8" x14ac:dyDescent="0.25">
      <c r="A12" s="40"/>
      <c r="B12" s="40"/>
      <c r="C12" s="40"/>
      <c r="D12" s="40"/>
      <c r="E12" s="40"/>
      <c r="F12" s="40"/>
      <c r="G12" s="40"/>
      <c r="H12" s="40"/>
    </row>
    <row r="13" spans="1:8" x14ac:dyDescent="0.25">
      <c r="A13" s="40"/>
      <c r="B13" s="40"/>
      <c r="C13" s="40"/>
      <c r="D13" s="40"/>
      <c r="E13" s="40"/>
      <c r="F13" s="40"/>
      <c r="G13" s="40"/>
      <c r="H13" s="40"/>
    </row>
    <row r="14" spans="1:8" x14ac:dyDescent="0.25">
      <c r="A14" s="40"/>
      <c r="B14" s="40"/>
      <c r="C14" s="40"/>
      <c r="D14" s="40"/>
      <c r="E14" s="40"/>
      <c r="F14" s="40"/>
      <c r="G14" s="40"/>
      <c r="H14" s="40"/>
    </row>
    <row r="15" spans="1:8" x14ac:dyDescent="0.25">
      <c r="A15" s="40"/>
      <c r="B15" s="40"/>
      <c r="C15" s="40"/>
      <c r="D15" s="40"/>
      <c r="E15" s="40"/>
      <c r="F15" s="40"/>
      <c r="G15" s="40"/>
      <c r="H15" s="40"/>
    </row>
    <row r="16" spans="1:8" x14ac:dyDescent="0.25">
      <c r="A16" s="40"/>
      <c r="B16" s="40"/>
      <c r="C16" s="40"/>
      <c r="D16" s="40"/>
      <c r="E16" s="40"/>
      <c r="F16" s="40"/>
      <c r="G16" s="40"/>
      <c r="H16" s="40"/>
    </row>
    <row r="17" spans="1:8" x14ac:dyDescent="0.25">
      <c r="A17" s="40"/>
      <c r="B17" s="40"/>
      <c r="C17" s="40"/>
      <c r="D17" s="40"/>
      <c r="E17" s="40"/>
      <c r="F17" s="40"/>
      <c r="G17" s="40"/>
      <c r="H17" s="40"/>
    </row>
    <row r="18" spans="1:8" x14ac:dyDescent="0.25">
      <c r="A18" s="40"/>
      <c r="B18" s="40"/>
      <c r="C18" s="40"/>
      <c r="D18" s="40"/>
      <c r="E18" s="40"/>
      <c r="F18" s="40"/>
      <c r="G18" s="40"/>
      <c r="H18" s="40"/>
    </row>
    <row r="19" spans="1:8" x14ac:dyDescent="0.25">
      <c r="A19" s="40"/>
      <c r="B19" s="40"/>
      <c r="C19" s="40"/>
      <c r="D19" s="40"/>
      <c r="E19" s="40"/>
      <c r="F19" s="40"/>
      <c r="G19" s="40"/>
      <c r="H19" s="40"/>
    </row>
    <row r="20" spans="1:8" x14ac:dyDescent="0.25">
      <c r="A20" s="40"/>
      <c r="B20" s="40"/>
      <c r="C20" s="40"/>
      <c r="D20" s="40"/>
      <c r="E20" s="40"/>
      <c r="F20" s="40"/>
      <c r="G20" s="40"/>
      <c r="H20" s="40"/>
    </row>
    <row r="21" spans="1:8" x14ac:dyDescent="0.25">
      <c r="A21" s="40"/>
      <c r="B21" s="40"/>
      <c r="C21" s="40"/>
      <c r="D21" s="40"/>
      <c r="E21" s="40"/>
      <c r="F21" s="40"/>
      <c r="G21" s="40"/>
      <c r="H21" s="40"/>
    </row>
    <row r="45" spans="1:8" ht="15" customHeight="1" x14ac:dyDescent="0.25">
      <c r="A45" s="42" t="s">
        <v>43</v>
      </c>
      <c r="B45" s="42"/>
      <c r="C45" s="42"/>
      <c r="D45" s="42"/>
      <c r="E45" s="42"/>
      <c r="F45" s="42"/>
      <c r="G45" s="42"/>
      <c r="H45" s="42"/>
    </row>
    <row r="46" spans="1:8" x14ac:dyDescent="0.25">
      <c r="A46" s="42"/>
      <c r="B46" s="42"/>
      <c r="C46" s="42"/>
      <c r="D46" s="42"/>
      <c r="E46" s="42"/>
      <c r="F46" s="42"/>
      <c r="G46" s="42"/>
      <c r="H46" s="42"/>
    </row>
    <row r="47" spans="1:8" x14ac:dyDescent="0.25">
      <c r="A47" s="43"/>
      <c r="B47" s="43"/>
      <c r="C47" s="43"/>
      <c r="D47" s="43"/>
      <c r="E47" s="43"/>
      <c r="F47" s="43"/>
      <c r="G47" s="43"/>
      <c r="H47" s="43"/>
    </row>
    <row r="48" spans="1:8" x14ac:dyDescent="0.25">
      <c r="A48" s="43"/>
      <c r="B48" s="43"/>
      <c r="C48" s="43"/>
      <c r="D48" s="43"/>
      <c r="E48" s="43"/>
      <c r="F48" s="43"/>
      <c r="G48" s="43"/>
      <c r="H48" s="43"/>
    </row>
    <row r="49" spans="1:8" x14ac:dyDescent="0.25">
      <c r="A49" s="43"/>
      <c r="B49" s="43"/>
      <c r="C49" s="43"/>
      <c r="D49" s="43"/>
      <c r="E49" s="43"/>
      <c r="F49" s="43"/>
      <c r="G49" s="43"/>
      <c r="H49" s="43"/>
    </row>
    <row r="50" spans="1:8" x14ac:dyDescent="0.25">
      <c r="A50" s="43"/>
      <c r="B50" s="43"/>
      <c r="C50" s="43"/>
      <c r="D50" s="43"/>
      <c r="E50" s="43"/>
      <c r="F50" s="43"/>
      <c r="G50" s="43"/>
      <c r="H50" s="43"/>
    </row>
    <row r="51" spans="1:8" x14ac:dyDescent="0.25">
      <c r="A51" s="43"/>
      <c r="B51" s="43"/>
      <c r="C51" s="43"/>
      <c r="D51" s="43"/>
      <c r="E51" s="43"/>
      <c r="F51" s="43"/>
      <c r="G51" s="43"/>
      <c r="H51" s="43"/>
    </row>
    <row r="52" spans="1:8" x14ac:dyDescent="0.25">
      <c r="A52" s="43"/>
      <c r="B52" s="43"/>
      <c r="C52" s="43"/>
      <c r="D52" s="43"/>
      <c r="E52" s="43"/>
      <c r="F52" s="43"/>
      <c r="G52" s="43"/>
      <c r="H52" s="43"/>
    </row>
    <row r="53" spans="1:8" x14ac:dyDescent="0.25">
      <c r="A53" s="43"/>
      <c r="B53" s="43"/>
      <c r="C53" s="43"/>
      <c r="D53" s="43"/>
      <c r="E53" s="43"/>
      <c r="F53" s="43"/>
      <c r="G53" s="43"/>
      <c r="H53" s="43"/>
    </row>
    <row r="63" spans="1:8" x14ac:dyDescent="0.25">
      <c r="A63" s="44" t="s">
        <v>44</v>
      </c>
      <c r="B63" s="45"/>
      <c r="C63" s="45"/>
      <c r="D63" s="45"/>
      <c r="E63" s="45"/>
      <c r="F63" s="45"/>
      <c r="G63" s="45"/>
      <c r="H63" s="45"/>
    </row>
    <row r="64" spans="1:8" x14ac:dyDescent="0.25">
      <c r="A64" s="45"/>
      <c r="B64" s="45"/>
      <c r="C64" s="45"/>
      <c r="D64" s="45"/>
      <c r="E64" s="45"/>
      <c r="F64" s="45"/>
      <c r="G64" s="45"/>
      <c r="H64" s="45"/>
    </row>
    <row r="65" spans="1:8" x14ac:dyDescent="0.25">
      <c r="A65" s="45"/>
      <c r="B65" s="45"/>
      <c r="C65" s="45"/>
      <c r="D65" s="45"/>
      <c r="E65" s="45"/>
      <c r="F65" s="45"/>
      <c r="G65" s="45"/>
      <c r="H65" s="45"/>
    </row>
    <row r="66" spans="1:8" x14ac:dyDescent="0.25">
      <c r="A66" s="45"/>
      <c r="B66" s="45"/>
      <c r="C66" s="45"/>
      <c r="D66" s="45"/>
      <c r="E66" s="45"/>
      <c r="F66" s="45"/>
      <c r="G66" s="45"/>
      <c r="H66" s="45"/>
    </row>
    <row r="67" spans="1:8" x14ac:dyDescent="0.25">
      <c r="A67" s="45"/>
      <c r="B67" s="45"/>
      <c r="C67" s="45"/>
      <c r="D67" s="45"/>
      <c r="E67" s="45"/>
      <c r="F67" s="45"/>
      <c r="G67" s="45"/>
      <c r="H67" s="45"/>
    </row>
    <row r="68" spans="1:8" x14ac:dyDescent="0.25">
      <c r="A68" s="45"/>
      <c r="B68" s="45"/>
      <c r="C68" s="45"/>
      <c r="D68" s="45"/>
      <c r="E68" s="45"/>
      <c r="F68" s="45"/>
      <c r="G68" s="45"/>
      <c r="H68" s="45"/>
    </row>
    <row r="69" spans="1:8" x14ac:dyDescent="0.25">
      <c r="A69" s="45"/>
      <c r="B69" s="45"/>
      <c r="C69" s="45"/>
      <c r="D69" s="45"/>
      <c r="E69" s="45"/>
      <c r="F69" s="45"/>
      <c r="G69" s="45"/>
      <c r="H69" s="45"/>
    </row>
    <row r="70" spans="1:8" x14ac:dyDescent="0.25">
      <c r="A70" s="45"/>
      <c r="B70" s="45"/>
      <c r="C70" s="45"/>
      <c r="D70" s="45"/>
      <c r="E70" s="45"/>
      <c r="F70" s="45"/>
      <c r="G70" s="45"/>
      <c r="H70" s="45"/>
    </row>
    <row r="71" spans="1:8" x14ac:dyDescent="0.25">
      <c r="A71" s="45"/>
      <c r="B71" s="45"/>
      <c r="C71" s="45"/>
      <c r="D71" s="45"/>
      <c r="E71" s="45"/>
      <c r="F71" s="45"/>
      <c r="G71" s="45"/>
      <c r="H71" s="45"/>
    </row>
    <row r="72" spans="1:8" x14ac:dyDescent="0.25">
      <c r="A72" s="45"/>
      <c r="B72" s="45"/>
      <c r="C72" s="45"/>
      <c r="D72" s="45"/>
      <c r="E72" s="45"/>
      <c r="F72" s="45"/>
      <c r="G72" s="45"/>
      <c r="H72" s="45"/>
    </row>
    <row r="73" spans="1:8" x14ac:dyDescent="0.25">
      <c r="A73" s="45"/>
      <c r="B73" s="45"/>
      <c r="C73" s="45"/>
      <c r="D73" s="45"/>
      <c r="E73" s="45"/>
      <c r="F73" s="45"/>
      <c r="G73" s="45"/>
      <c r="H73" s="45"/>
    </row>
    <row r="74" spans="1:8" x14ac:dyDescent="0.25">
      <c r="A74" s="45"/>
      <c r="B74" s="45"/>
      <c r="C74" s="45"/>
      <c r="D74" s="45"/>
      <c r="E74" s="45"/>
      <c r="F74" s="45"/>
      <c r="G74" s="45"/>
      <c r="H74" s="45"/>
    </row>
    <row r="76" spans="1:8" ht="15.75" customHeight="1" x14ac:dyDescent="0.25">
      <c r="B76" s="50" t="s">
        <v>45</v>
      </c>
      <c r="C76" s="50"/>
      <c r="D76" s="50"/>
      <c r="E76" s="50"/>
      <c r="F76" s="50"/>
      <c r="G76" s="46"/>
      <c r="H76" s="46"/>
    </row>
    <row r="77" spans="1:8" ht="15.75" customHeight="1" x14ac:dyDescent="0.25">
      <c r="B77" s="50" t="s">
        <v>46</v>
      </c>
      <c r="C77" s="50"/>
      <c r="D77" s="50"/>
      <c r="E77" s="50"/>
      <c r="F77" s="50"/>
      <c r="H77" s="46"/>
    </row>
    <row r="78" spans="1:8" ht="15.75" x14ac:dyDescent="0.25">
      <c r="B78" s="50" t="s">
        <v>47</v>
      </c>
      <c r="C78" s="50"/>
      <c r="D78" s="50"/>
      <c r="E78" s="50"/>
      <c r="F78" s="50"/>
      <c r="H78" s="46"/>
    </row>
    <row r="79" spans="1:8" ht="47.25" x14ac:dyDescent="0.25">
      <c r="B79" s="51" t="s">
        <v>0</v>
      </c>
      <c r="C79" s="52" t="s">
        <v>1</v>
      </c>
      <c r="D79" s="52" t="s">
        <v>31</v>
      </c>
      <c r="E79" s="52" t="s">
        <v>37</v>
      </c>
      <c r="F79" s="51" t="s">
        <v>2</v>
      </c>
      <c r="G79" s="46"/>
      <c r="H79" s="46"/>
    </row>
    <row r="80" spans="1:8" ht="110.25" x14ac:dyDescent="0.25">
      <c r="B80" s="67" t="s">
        <v>48</v>
      </c>
      <c r="C80" s="66" t="s">
        <v>49</v>
      </c>
      <c r="D80" s="54">
        <v>6</v>
      </c>
      <c r="E80" s="54">
        <v>10</v>
      </c>
      <c r="F80" s="55">
        <v>1</v>
      </c>
      <c r="G80" s="46"/>
      <c r="H80" s="46"/>
    </row>
    <row r="81" spans="2:8" ht="141.75" x14ac:dyDescent="0.25">
      <c r="B81" s="67" t="s">
        <v>50</v>
      </c>
      <c r="C81" s="67" t="s">
        <v>51</v>
      </c>
      <c r="D81" s="54">
        <v>20</v>
      </c>
      <c r="E81" s="54">
        <v>18</v>
      </c>
      <c r="F81" s="55">
        <v>0.9</v>
      </c>
      <c r="G81" s="46"/>
      <c r="H81" s="46"/>
    </row>
    <row r="82" spans="2:8" ht="78.75" x14ac:dyDescent="0.25">
      <c r="B82" s="68" t="s">
        <v>52</v>
      </c>
      <c r="C82" s="69" t="s">
        <v>53</v>
      </c>
      <c r="D82" s="54">
        <v>25</v>
      </c>
      <c r="E82" s="54">
        <v>10</v>
      </c>
      <c r="F82" s="55">
        <v>0.4</v>
      </c>
      <c r="G82" s="46"/>
      <c r="H82" s="46"/>
    </row>
    <row r="83" spans="2:8" ht="78.75" customHeight="1" x14ac:dyDescent="0.25">
      <c r="B83" s="68"/>
      <c r="C83" s="68" t="s">
        <v>54</v>
      </c>
      <c r="D83" s="58">
        <v>28</v>
      </c>
      <c r="E83" s="58">
        <v>10</v>
      </c>
      <c r="F83" s="59">
        <v>0.36</v>
      </c>
      <c r="G83" s="49"/>
      <c r="H83" s="48"/>
    </row>
    <row r="84" spans="2:8" x14ac:dyDescent="0.25">
      <c r="B84" s="68"/>
      <c r="C84" s="68"/>
      <c r="D84" s="58"/>
      <c r="E84" s="58"/>
      <c r="F84" s="59"/>
      <c r="G84" s="49"/>
      <c r="H84" s="48"/>
    </row>
    <row r="85" spans="2:8" ht="110.25" x14ac:dyDescent="0.25">
      <c r="B85" s="68"/>
      <c r="C85" s="67" t="s">
        <v>55</v>
      </c>
      <c r="D85" s="54">
        <v>2</v>
      </c>
      <c r="E85" s="54">
        <v>3</v>
      </c>
      <c r="F85" s="55">
        <v>1</v>
      </c>
      <c r="G85" s="46"/>
      <c r="H85" s="46"/>
    </row>
    <row r="86" spans="2:8" ht="110.25" x14ac:dyDescent="0.25">
      <c r="B86" s="68"/>
      <c r="C86" s="67" t="s">
        <v>56</v>
      </c>
      <c r="D86" s="54">
        <v>14</v>
      </c>
      <c r="E86" s="54">
        <v>20</v>
      </c>
      <c r="F86" s="55">
        <v>1</v>
      </c>
      <c r="G86" s="46"/>
      <c r="H86" s="46"/>
    </row>
    <row r="87" spans="2:8" ht="189" x14ac:dyDescent="0.25">
      <c r="B87" s="53" t="s">
        <v>12</v>
      </c>
      <c r="C87" s="53" t="s">
        <v>57</v>
      </c>
      <c r="D87" s="54">
        <v>1</v>
      </c>
      <c r="E87" s="54">
        <v>2</v>
      </c>
      <c r="F87" s="55">
        <v>1</v>
      </c>
      <c r="G87" s="46"/>
      <c r="H87" s="46"/>
    </row>
    <row r="88" spans="2:8" ht="78.75" x14ac:dyDescent="0.25">
      <c r="B88" s="56" t="s">
        <v>58</v>
      </c>
      <c r="C88" s="57" t="s">
        <v>59</v>
      </c>
      <c r="D88" s="54">
        <v>1</v>
      </c>
      <c r="E88" s="54">
        <v>1</v>
      </c>
      <c r="F88" s="55">
        <v>1</v>
      </c>
      <c r="G88" s="46"/>
      <c r="H88" s="46"/>
    </row>
    <row r="89" spans="2:8" ht="78.75" x14ac:dyDescent="0.25">
      <c r="B89" s="56"/>
      <c r="C89" s="57" t="s">
        <v>60</v>
      </c>
      <c r="D89" s="54">
        <v>1</v>
      </c>
      <c r="E89" s="54">
        <v>1</v>
      </c>
      <c r="F89" s="55">
        <v>1</v>
      </c>
      <c r="G89" s="46"/>
      <c r="H89" s="46"/>
    </row>
    <row r="90" spans="2:8" ht="47.25" x14ac:dyDescent="0.25">
      <c r="B90" s="56" t="s">
        <v>61</v>
      </c>
      <c r="C90" s="57" t="s">
        <v>62</v>
      </c>
      <c r="D90" s="54">
        <v>1</v>
      </c>
      <c r="E90" s="54">
        <v>1</v>
      </c>
      <c r="F90" s="55">
        <v>1</v>
      </c>
      <c r="G90" s="46"/>
      <c r="H90" s="46"/>
    </row>
    <row r="91" spans="2:8" ht="78.75" x14ac:dyDescent="0.25">
      <c r="B91" s="56"/>
      <c r="C91" s="57" t="s">
        <v>63</v>
      </c>
      <c r="D91" s="54">
        <v>1</v>
      </c>
      <c r="E91" s="54">
        <v>1</v>
      </c>
      <c r="F91" s="55">
        <v>1</v>
      </c>
      <c r="G91" s="46"/>
      <c r="H91" s="46"/>
    </row>
    <row r="92" spans="2:8" ht="140.25" customHeight="1" x14ac:dyDescent="0.25">
      <c r="B92" s="56" t="s">
        <v>64</v>
      </c>
      <c r="C92" s="53" t="s">
        <v>65</v>
      </c>
      <c r="D92" s="60">
        <v>236250</v>
      </c>
      <c r="E92" s="60">
        <v>263550</v>
      </c>
      <c r="F92" s="55">
        <v>1</v>
      </c>
      <c r="G92" s="46"/>
      <c r="H92" s="46"/>
    </row>
    <row r="93" spans="2:8" ht="47.25" x14ac:dyDescent="0.25">
      <c r="B93" s="56"/>
      <c r="C93" s="53" t="s">
        <v>66</v>
      </c>
      <c r="D93" s="61">
        <v>14</v>
      </c>
      <c r="E93" s="54">
        <v>47</v>
      </c>
      <c r="F93" s="55">
        <v>1</v>
      </c>
      <c r="G93" s="46"/>
      <c r="H93" s="46"/>
    </row>
    <row r="94" spans="2:8" ht="63" x14ac:dyDescent="0.25">
      <c r="B94" s="56"/>
      <c r="C94" s="53" t="s">
        <v>67</v>
      </c>
      <c r="D94" s="54">
        <v>75</v>
      </c>
      <c r="E94" s="54">
        <v>91</v>
      </c>
      <c r="F94" s="55">
        <v>1</v>
      </c>
      <c r="G94" s="46"/>
      <c r="H94" s="46"/>
    </row>
    <row r="95" spans="2:8" ht="94.5" x14ac:dyDescent="0.25">
      <c r="B95" s="56" t="s">
        <v>52</v>
      </c>
      <c r="C95" s="53" t="s">
        <v>68</v>
      </c>
      <c r="D95" s="59">
        <v>0.95</v>
      </c>
      <c r="E95" s="62">
        <v>0.98599999999999999</v>
      </c>
      <c r="F95" s="59">
        <v>1</v>
      </c>
      <c r="G95" s="49"/>
      <c r="H95" s="48"/>
    </row>
    <row r="96" spans="2:8" ht="15.75" x14ac:dyDescent="0.25">
      <c r="B96" s="56"/>
      <c r="C96" s="53" t="s">
        <v>69</v>
      </c>
      <c r="D96" s="59"/>
      <c r="E96" s="62"/>
      <c r="F96" s="59"/>
      <c r="G96" s="49"/>
      <c r="H96" s="48"/>
    </row>
    <row r="97" spans="2:8" ht="204.75" x14ac:dyDescent="0.25">
      <c r="B97" s="53" t="s">
        <v>25</v>
      </c>
      <c r="C97" s="67" t="s">
        <v>70</v>
      </c>
      <c r="D97" s="54">
        <v>1</v>
      </c>
      <c r="E97" s="54">
        <v>1</v>
      </c>
      <c r="F97" s="55">
        <v>1</v>
      </c>
      <c r="G97" s="46"/>
      <c r="H97" s="46"/>
    </row>
    <row r="98" spans="2:8" ht="126" x14ac:dyDescent="0.25">
      <c r="B98" s="56" t="s">
        <v>71</v>
      </c>
      <c r="C98" s="53" t="s">
        <v>72</v>
      </c>
      <c r="D98" s="58">
        <v>7</v>
      </c>
      <c r="E98" s="58">
        <v>5</v>
      </c>
      <c r="F98" s="59">
        <v>0.77</v>
      </c>
      <c r="G98" s="49"/>
      <c r="H98" s="48"/>
    </row>
    <row r="99" spans="2:8" ht="15.75" x14ac:dyDescent="0.25">
      <c r="B99" s="56"/>
      <c r="C99" s="53" t="s">
        <v>69</v>
      </c>
      <c r="D99" s="58"/>
      <c r="E99" s="58"/>
      <c r="F99" s="59"/>
      <c r="G99" s="49"/>
      <c r="H99" s="48"/>
    </row>
    <row r="100" spans="2:8" ht="126" x14ac:dyDescent="0.25">
      <c r="B100" s="53" t="s">
        <v>73</v>
      </c>
      <c r="C100" s="67" t="s">
        <v>74</v>
      </c>
      <c r="D100" s="63">
        <v>127</v>
      </c>
      <c r="E100" s="54">
        <v>127</v>
      </c>
      <c r="F100" s="55">
        <v>1</v>
      </c>
      <c r="G100" s="47"/>
      <c r="H100" s="46"/>
    </row>
    <row r="101" spans="2:8" ht="15.75" x14ac:dyDescent="0.25">
      <c r="B101" s="64" t="s">
        <v>36</v>
      </c>
      <c r="C101" s="64"/>
      <c r="D101" s="64"/>
      <c r="E101" s="64"/>
      <c r="F101" s="65">
        <v>0.83</v>
      </c>
      <c r="G101" s="47"/>
      <c r="H101" s="46"/>
    </row>
  </sheetData>
  <mergeCells count="29">
    <mergeCell ref="H95:H96"/>
    <mergeCell ref="B98:B99"/>
    <mergeCell ref="H98:H99"/>
    <mergeCell ref="B101:E101"/>
    <mergeCell ref="B76:F76"/>
    <mergeCell ref="B77:F77"/>
    <mergeCell ref="B78:F78"/>
    <mergeCell ref="B82:B86"/>
    <mergeCell ref="H83:H84"/>
    <mergeCell ref="B88:B89"/>
    <mergeCell ref="B90:B91"/>
    <mergeCell ref="B92:B94"/>
    <mergeCell ref="B95:B96"/>
    <mergeCell ref="G95:G96"/>
    <mergeCell ref="D98:D99"/>
    <mergeCell ref="E98:E99"/>
    <mergeCell ref="F98:F99"/>
    <mergeCell ref="G98:G99"/>
    <mergeCell ref="F83:F84"/>
    <mergeCell ref="G83:G84"/>
    <mergeCell ref="D95:D96"/>
    <mergeCell ref="E95:E96"/>
    <mergeCell ref="F95:F96"/>
    <mergeCell ref="C83:C84"/>
    <mergeCell ref="D83:D84"/>
    <mergeCell ref="E83:E84"/>
    <mergeCell ref="A8:H21"/>
    <mergeCell ref="A45:H46"/>
    <mergeCell ref="A63:H74"/>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73EC-C651-49CE-B5F7-E1E2652292BA}">
  <dimension ref="A1:Q33"/>
  <sheetViews>
    <sheetView workbookViewId="0">
      <selection activeCell="E4" sqref="E4"/>
    </sheetView>
  </sheetViews>
  <sheetFormatPr baseColWidth="10" defaultRowHeight="15" x14ac:dyDescent="0.25"/>
  <cols>
    <col min="2" max="2" width="18.85546875" customWidth="1"/>
    <col min="3" max="3" width="19" customWidth="1"/>
    <col min="4" max="4" width="16.28515625" customWidth="1"/>
    <col min="5" max="5" width="14.140625" customWidth="1"/>
    <col min="6" max="6" width="13.85546875" customWidth="1"/>
  </cols>
  <sheetData>
    <row r="1" spans="1:17" x14ac:dyDescent="0.25">
      <c r="B1" s="22" t="s">
        <v>33</v>
      </c>
      <c r="C1" s="23"/>
      <c r="D1" s="23"/>
      <c r="E1" s="23"/>
      <c r="F1" s="24"/>
      <c r="P1" t="s">
        <v>34</v>
      </c>
      <c r="Q1">
        <v>15</v>
      </c>
    </row>
    <row r="2" spans="1:17" x14ac:dyDescent="0.25">
      <c r="B2" s="25"/>
      <c r="C2" s="26"/>
      <c r="D2" s="26"/>
      <c r="E2" s="26"/>
      <c r="F2" s="27"/>
      <c r="P2" t="s">
        <v>35</v>
      </c>
      <c r="Q2">
        <v>3</v>
      </c>
    </row>
    <row r="3" spans="1:17" x14ac:dyDescent="0.25">
      <c r="B3" s="28"/>
      <c r="C3" s="29"/>
      <c r="D3" s="29"/>
      <c r="E3" s="29"/>
      <c r="F3" s="30"/>
      <c r="Q3">
        <v>18</v>
      </c>
    </row>
    <row r="4" spans="1:17" ht="46.5" customHeight="1" x14ac:dyDescent="0.25">
      <c r="B4" s="18" t="s">
        <v>0</v>
      </c>
      <c r="C4" s="17" t="s">
        <v>1</v>
      </c>
      <c r="D4" s="17" t="s">
        <v>38</v>
      </c>
      <c r="E4" s="17" t="s">
        <v>39</v>
      </c>
      <c r="F4" s="18" t="s">
        <v>2</v>
      </c>
    </row>
    <row r="5" spans="1:17" ht="78" customHeight="1" x14ac:dyDescent="0.25">
      <c r="A5" s="2">
        <v>1</v>
      </c>
      <c r="B5" s="5" t="s">
        <v>3</v>
      </c>
      <c r="C5" s="4" t="s">
        <v>4</v>
      </c>
      <c r="D5" s="6">
        <v>6</v>
      </c>
      <c r="E5" s="6">
        <v>10</v>
      </c>
      <c r="F5" s="7">
        <v>1</v>
      </c>
    </row>
    <row r="6" spans="1:17" ht="78.75" x14ac:dyDescent="0.25">
      <c r="A6" s="2">
        <v>2</v>
      </c>
      <c r="B6" s="8" t="s">
        <v>5</v>
      </c>
      <c r="C6" s="5" t="s">
        <v>23</v>
      </c>
      <c r="D6" s="6">
        <v>20</v>
      </c>
      <c r="E6" s="6">
        <v>18</v>
      </c>
      <c r="F6" s="7">
        <f>+E6/D6</f>
        <v>0.9</v>
      </c>
    </row>
    <row r="7" spans="1:17" ht="47.25" x14ac:dyDescent="0.25">
      <c r="A7" s="2"/>
      <c r="B7" s="35" t="s">
        <v>6</v>
      </c>
      <c r="C7" s="9" t="s">
        <v>9</v>
      </c>
      <c r="D7" s="6">
        <v>25</v>
      </c>
      <c r="E7" s="6">
        <v>10</v>
      </c>
      <c r="F7" s="7">
        <f>+E7/D7</f>
        <v>0.4</v>
      </c>
    </row>
    <row r="8" spans="1:17" ht="63" x14ac:dyDescent="0.25">
      <c r="A8" s="2"/>
      <c r="B8" s="36"/>
      <c r="C8" s="8" t="s">
        <v>10</v>
      </c>
      <c r="D8" s="6">
        <v>28</v>
      </c>
      <c r="E8" s="6">
        <v>10</v>
      </c>
      <c r="F8" s="7">
        <f>+E8/D8</f>
        <v>0.35714285714285715</v>
      </c>
    </row>
    <row r="9" spans="1:17" ht="78.75" x14ac:dyDescent="0.25">
      <c r="A9" s="34">
        <v>3</v>
      </c>
      <c r="B9" s="36"/>
      <c r="C9" s="4" t="s">
        <v>7</v>
      </c>
      <c r="D9" s="10">
        <v>1.5</v>
      </c>
      <c r="E9" s="10">
        <v>3</v>
      </c>
      <c r="F9" s="7">
        <v>1</v>
      </c>
    </row>
    <row r="10" spans="1:17" ht="78.75" x14ac:dyDescent="0.25">
      <c r="A10" s="34"/>
      <c r="B10" s="36"/>
      <c r="C10" s="4" t="s">
        <v>8</v>
      </c>
      <c r="D10" s="6">
        <v>14</v>
      </c>
      <c r="E10" s="6">
        <v>20</v>
      </c>
      <c r="F10" s="7">
        <v>1</v>
      </c>
    </row>
    <row r="11" spans="1:17" ht="110.25" x14ac:dyDescent="0.25">
      <c r="A11" s="2">
        <v>4</v>
      </c>
      <c r="B11" s="8" t="s">
        <v>12</v>
      </c>
      <c r="C11" s="4" t="s">
        <v>11</v>
      </c>
      <c r="D11" s="6">
        <v>1</v>
      </c>
      <c r="E11" s="6">
        <v>2</v>
      </c>
      <c r="F11" s="7">
        <v>1</v>
      </c>
    </row>
    <row r="12" spans="1:17" ht="63" x14ac:dyDescent="0.25">
      <c r="A12" s="34">
        <v>5</v>
      </c>
      <c r="B12" s="35" t="s">
        <v>13</v>
      </c>
      <c r="C12" s="9" t="s">
        <v>14</v>
      </c>
      <c r="D12" s="6">
        <v>1</v>
      </c>
      <c r="E12" s="6">
        <v>1</v>
      </c>
      <c r="F12" s="7">
        <f>+D12/E12</f>
        <v>1</v>
      </c>
    </row>
    <row r="13" spans="1:17" ht="63" x14ac:dyDescent="0.25">
      <c r="A13" s="34"/>
      <c r="B13" s="37"/>
      <c r="C13" s="11" t="s">
        <v>18</v>
      </c>
      <c r="D13" s="6">
        <v>1</v>
      </c>
      <c r="E13" s="6">
        <v>1</v>
      </c>
      <c r="F13" s="7">
        <f>+D13/E13</f>
        <v>1</v>
      </c>
    </row>
    <row r="14" spans="1:17" ht="47.25" x14ac:dyDescent="0.25">
      <c r="A14" s="34">
        <v>6</v>
      </c>
      <c r="B14" s="35" t="s">
        <v>15</v>
      </c>
      <c r="C14" s="9" t="s">
        <v>16</v>
      </c>
      <c r="D14" s="6">
        <v>1</v>
      </c>
      <c r="E14" s="6">
        <v>1</v>
      </c>
      <c r="F14" s="7">
        <f>+D14/E14</f>
        <v>1</v>
      </c>
    </row>
    <row r="15" spans="1:17" ht="63" x14ac:dyDescent="0.25">
      <c r="A15" s="34"/>
      <c r="B15" s="37"/>
      <c r="C15" s="11" t="s">
        <v>17</v>
      </c>
      <c r="D15" s="6">
        <v>1</v>
      </c>
      <c r="E15" s="6">
        <v>1</v>
      </c>
      <c r="F15" s="7">
        <f>+D15/E15</f>
        <v>1</v>
      </c>
    </row>
    <row r="16" spans="1:17" ht="81.75" customHeight="1" x14ac:dyDescent="0.25">
      <c r="A16" s="34">
        <v>7</v>
      </c>
      <c r="B16" s="35" t="s">
        <v>19</v>
      </c>
      <c r="C16" s="4" t="s">
        <v>20</v>
      </c>
      <c r="D16" s="12">
        <v>236250</v>
      </c>
      <c r="E16" s="12">
        <v>263550</v>
      </c>
      <c r="F16" s="7">
        <v>1</v>
      </c>
    </row>
    <row r="17" spans="1:7" ht="54" customHeight="1" x14ac:dyDescent="0.25">
      <c r="A17" s="34"/>
      <c r="B17" s="36"/>
      <c r="C17" s="4" t="s">
        <v>21</v>
      </c>
      <c r="D17" s="13">
        <v>14</v>
      </c>
      <c r="E17" s="10">
        <v>47</v>
      </c>
      <c r="F17" s="7">
        <v>1</v>
      </c>
    </row>
    <row r="18" spans="1:7" ht="71.25" customHeight="1" x14ac:dyDescent="0.25">
      <c r="A18" s="34"/>
      <c r="B18" s="37"/>
      <c r="C18" s="4" t="s">
        <v>22</v>
      </c>
      <c r="D18" s="6">
        <v>75</v>
      </c>
      <c r="E18" s="6">
        <v>91</v>
      </c>
      <c r="F18" s="7">
        <v>1</v>
      </c>
    </row>
    <row r="19" spans="1:7" ht="63" x14ac:dyDescent="0.25">
      <c r="B19" s="4" t="s">
        <v>6</v>
      </c>
      <c r="C19" s="8" t="s">
        <v>24</v>
      </c>
      <c r="D19" s="14">
        <v>0.95</v>
      </c>
      <c r="E19" s="15">
        <v>0.98599999999999999</v>
      </c>
      <c r="F19" s="7">
        <v>1</v>
      </c>
      <c r="G19" s="20"/>
    </row>
    <row r="20" spans="1:7" ht="110.25" x14ac:dyDescent="0.25">
      <c r="B20" s="4" t="s">
        <v>25</v>
      </c>
      <c r="C20" s="4" t="s">
        <v>26</v>
      </c>
      <c r="D20" s="6">
        <v>1</v>
      </c>
      <c r="E20" s="6">
        <v>1</v>
      </c>
      <c r="F20" s="7">
        <f>+D20/E20</f>
        <v>1</v>
      </c>
    </row>
    <row r="21" spans="1:7" ht="126" x14ac:dyDescent="0.25">
      <c r="B21" s="4" t="s">
        <v>27</v>
      </c>
      <c r="C21" s="8" t="s">
        <v>30</v>
      </c>
      <c r="D21" s="10">
        <v>6.5</v>
      </c>
      <c r="E21" s="10">
        <v>5</v>
      </c>
      <c r="F21" s="7">
        <f>+E21/D21</f>
        <v>0.76923076923076927</v>
      </c>
    </row>
    <row r="22" spans="1:7" ht="78.75" x14ac:dyDescent="0.25">
      <c r="B22" s="16" t="s">
        <v>28</v>
      </c>
      <c r="C22" s="4" t="s">
        <v>29</v>
      </c>
      <c r="D22" s="19">
        <v>127</v>
      </c>
      <c r="E22" s="6">
        <v>127</v>
      </c>
      <c r="F22" s="7">
        <f>+E22/D22</f>
        <v>1</v>
      </c>
    </row>
    <row r="23" spans="1:7" x14ac:dyDescent="0.25">
      <c r="B23" s="1"/>
      <c r="C23" s="1"/>
      <c r="D23" s="1"/>
      <c r="E23" s="1"/>
      <c r="F23" s="1"/>
    </row>
    <row r="24" spans="1:7" x14ac:dyDescent="0.25">
      <c r="B24" s="1"/>
      <c r="C24" s="1"/>
      <c r="D24" s="1"/>
      <c r="E24" s="1"/>
      <c r="F24" s="1"/>
    </row>
    <row r="25" spans="1:7" x14ac:dyDescent="0.25">
      <c r="B25" s="1"/>
      <c r="C25" s="1"/>
      <c r="D25" s="1"/>
      <c r="E25" s="1"/>
      <c r="F25" s="1"/>
    </row>
    <row r="26" spans="1:7" x14ac:dyDescent="0.25">
      <c r="B26" s="1"/>
      <c r="C26" s="1"/>
      <c r="D26" s="1"/>
      <c r="E26" s="1"/>
      <c r="F26" s="1"/>
    </row>
    <row r="27" spans="1:7" x14ac:dyDescent="0.25">
      <c r="B27" s="1"/>
      <c r="C27" s="1"/>
      <c r="D27" s="1"/>
      <c r="E27" s="1"/>
      <c r="F27" s="1"/>
    </row>
    <row r="28" spans="1:7" x14ac:dyDescent="0.25">
      <c r="B28" s="1"/>
      <c r="C28" s="1"/>
      <c r="D28" s="1"/>
      <c r="E28" s="1"/>
      <c r="F28" s="1"/>
    </row>
    <row r="32" spans="1:7" x14ac:dyDescent="0.25">
      <c r="B32" t="s">
        <v>31</v>
      </c>
      <c r="C32" s="3">
        <v>18</v>
      </c>
    </row>
    <row r="33" spans="2:3" x14ac:dyDescent="0.25">
      <c r="B33" t="s">
        <v>32</v>
      </c>
      <c r="C33" s="3">
        <v>18</v>
      </c>
    </row>
  </sheetData>
  <mergeCells count="9">
    <mergeCell ref="A16:A18"/>
    <mergeCell ref="B16:B18"/>
    <mergeCell ref="B1:F3"/>
    <mergeCell ref="B7:B10"/>
    <mergeCell ref="A9:A10"/>
    <mergeCell ref="A12:A13"/>
    <mergeCell ref="B12:B13"/>
    <mergeCell ref="A14:A15"/>
    <mergeCell ref="B14:B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Metas ejecutadas</vt:lpstr>
      <vt:lpstr>Hoja1</vt:lpstr>
      <vt:lpstr>Avances de metas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Wendy De Los Santos</cp:lastModifiedBy>
  <dcterms:created xsi:type="dcterms:W3CDTF">2023-07-04T15:47:10Z</dcterms:created>
  <dcterms:modified xsi:type="dcterms:W3CDTF">2023-07-07T20:18:30Z</dcterms:modified>
</cp:coreProperties>
</file>