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.delossantos\Desktop\Seguimiento del POA 1er. Trimestre 23\"/>
    </mc:Choice>
  </mc:AlternateContent>
  <xr:revisionPtr revIDLastSave="0" documentId="13_ncr:1_{0F1C081D-51C8-470D-B339-9D137A780287}" xr6:coauthVersionLast="47" xr6:coauthVersionMax="47" xr10:uidLastSave="{00000000-0000-0000-0000-000000000000}"/>
  <bookViews>
    <workbookView xWindow="-120" yWindow="-120" windowWidth="20730" windowHeight="11160" xr2:uid="{FC7D3528-EACD-4815-A895-C77AB88172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6" i="1" l="1"/>
  <c r="J146" i="1"/>
  <c r="I146" i="1"/>
  <c r="I145" i="1"/>
  <c r="J145" i="1"/>
  <c r="K143" i="1"/>
  <c r="K145" i="1" s="1"/>
  <c r="I139" i="1"/>
  <c r="J139" i="1"/>
  <c r="K139" i="1"/>
  <c r="J13" i="1"/>
  <c r="K13" i="1"/>
  <c r="I132" i="1"/>
  <c r="J132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19" i="1"/>
  <c r="I115" i="1"/>
  <c r="J115" i="1"/>
  <c r="K115" i="1"/>
  <c r="I109" i="1"/>
  <c r="K106" i="1"/>
  <c r="K107" i="1"/>
  <c r="K108" i="1"/>
  <c r="K105" i="1"/>
  <c r="I101" i="1"/>
  <c r="K100" i="1"/>
  <c r="K99" i="1"/>
  <c r="K98" i="1"/>
  <c r="K101" i="1" l="1"/>
  <c r="K132" i="1"/>
  <c r="K109" i="1"/>
  <c r="I94" i="1"/>
  <c r="J94" i="1"/>
  <c r="K94" i="1"/>
  <c r="I78" i="1"/>
  <c r="K78" i="1"/>
</calcChain>
</file>

<file path=xl/sharedStrings.xml><?xml version="1.0" encoding="utf-8"?>
<sst xmlns="http://schemas.openxmlformats.org/spreadsheetml/2006/main" count="641" uniqueCount="250">
  <si>
    <t>Indicadores</t>
  </si>
  <si>
    <t>Resultados de la actividad</t>
  </si>
  <si>
    <t>Actividad realizada</t>
  </si>
  <si>
    <t>Responsables
involucrados</t>
  </si>
  <si>
    <t xml:space="preserve">Total RD$ </t>
  </si>
  <si>
    <t>Viáticos</t>
  </si>
  <si>
    <t>Gastos 
operativos</t>
  </si>
  <si>
    <t>Total  pagado</t>
  </si>
  <si>
    <t xml:space="preserve">Fecha </t>
  </si>
  <si>
    <t>Mes</t>
  </si>
  <si>
    <t>Día</t>
  </si>
  <si>
    <t xml:space="preserve">Seguimiento a la reducción  del tiempo de respuesta presencial en las solicitudes para el registro de obras en un 50% </t>
  </si>
  <si>
    <t>Seguimiento a la eficientización de la atención no presencial. (continuación)</t>
  </si>
  <si>
    <t>Seguimiento a la eficientización de la atención presencial. (continuación)</t>
  </si>
  <si>
    <t>Hemos cumplido con la meta propuesta de manera constante,ya que en la actualidad se estan entregando mas del 95% de los certificados el mismo día.</t>
  </si>
  <si>
    <t>Eduar Ramos Ero - Adelfa Rodriguez</t>
  </si>
  <si>
    <t>Encuesta de Satisfacción</t>
  </si>
  <si>
    <t>Seguimiento constante al enfoque de la calidad en el servicio</t>
  </si>
  <si>
    <t>Estadisticas comportamiento de los  certificados</t>
  </si>
  <si>
    <t xml:space="preserve">Eduar Ramos
Ero </t>
  </si>
  <si>
    <t>Enero</t>
  </si>
  <si>
    <t>Febrero</t>
  </si>
  <si>
    <t>Enero-marzo</t>
  </si>
  <si>
    <t>Enero a marzo</t>
  </si>
  <si>
    <t>01
al
31</t>
  </si>
  <si>
    <t>Departamento:  División de Atención al Usuario.</t>
  </si>
  <si>
    <t>Participacion de 7 colaboradores de la institucion</t>
  </si>
  <si>
    <t>7 colaboradores de la institucion capacitados.</t>
  </si>
  <si>
    <t>Yulis Jimenez
Emerlin Feliz
Manuela de la Cruz
Maria Sepulveda
Wilkis Santana</t>
  </si>
  <si>
    <t>06 
al
18</t>
  </si>
  <si>
    <t>N/A</t>
  </si>
  <si>
    <t>Charla de Generalidades sobre Derecho de Autor</t>
  </si>
  <si>
    <t>Lucia Castillo</t>
  </si>
  <si>
    <t>Conferencia de Plan de Desarrollo del Centro de Capacitaicon y estrategias de formación</t>
  </si>
  <si>
    <t xml:space="preserve">Sensibilizacion a 23 personas a Representaciones Sociedades de Gestión Colectiva y Colaboradores de ONDA </t>
  </si>
  <si>
    <t>23 personas y representan-tes Sociedades de Gestión Colectiva y Colaboradores de ONDA sensibilizados.</t>
  </si>
  <si>
    <t>Charla ABC de Derecho de autor dirigida a Liceos, Colegios</t>
  </si>
  <si>
    <t>Sensibilizacion a 68 estudiantes y docentes de Liceo Escuela Para Pensar</t>
  </si>
  <si>
    <t>68 estudiantes y docentes de Liceo Escuela Para Pensar sensibilizados.</t>
  </si>
  <si>
    <t>Manuela de la Cruz 
Emerlin Feliz
Wilkis Santana</t>
  </si>
  <si>
    <t>Conversatorio Educativo sobre Derecho de Autor y el Carnaval</t>
  </si>
  <si>
    <t xml:space="preserve">Sensibilizacion a 152 participantes de Artistas, Estudiantes, Abogados, Soc. Gestión Colectiva, Empresarios, Instituciones, Artistas visuales y Artesanos </t>
  </si>
  <si>
    <t>152 participantes de artistas, estudiantes, abogados, Soc. Gestión Colectiva, empresarios, instituciones, artistas visuales y artesanos sensibilizados.</t>
  </si>
  <si>
    <t>Edwin Espinal - Meribel Moreta</t>
  </si>
  <si>
    <t>Expositor: 6,000</t>
  </si>
  <si>
    <t>Capacitacion Virtual a 43 estudiantes de Administracion UNIBE</t>
  </si>
  <si>
    <t xml:space="preserve"> 43 estudiantes de Administracion UNIBE, capacitados.</t>
  </si>
  <si>
    <t>Conferencia Derecho de Autor en la industria musical</t>
  </si>
  <si>
    <t>Capacitacion Virtual a 22 participantes del  Centro de Emprendimiento e Innovacion, INTEC</t>
  </si>
  <si>
    <t>22 participantes del  Centro de Emprendimiento e Innovacion, INTEC, capacitados.</t>
  </si>
  <si>
    <t>Meribel moreta</t>
  </si>
  <si>
    <t xml:space="preserve">Experto Invitado “Derecho de autor en las industrias culturales y creativas”. </t>
  </si>
  <si>
    <t>Diseminacion de conocimiento y habilidades de 25 estudiantes de publicidad y docente, UNAPEC</t>
  </si>
  <si>
    <t>25 estudiantes de publicidad y docente, UNAPEC, diseminados.</t>
  </si>
  <si>
    <t>Wilkis Santana</t>
  </si>
  <si>
    <t xml:space="preserve">Experto Invitado “Derecho de autor en la Industria del cine” </t>
  </si>
  <si>
    <t>Diseminacion de conocimiento y habilidades de 45 estudiantes de publicidad y docente, UNAPEC</t>
  </si>
  <si>
    <t>45 estudiantes de publicidad y docente, UNAPEC, diseminados.</t>
  </si>
  <si>
    <t>Hansel Duran - Wilkis Santana</t>
  </si>
  <si>
    <t>Sensibilizacion a 36 estudiantes y docentes de Colegio Mary Luz</t>
  </si>
  <si>
    <t>36 estudiantes y docentes de Colegio Mary Luz, sensibilizados.</t>
  </si>
  <si>
    <t>Joselyn Tejeda - Yulis Jimenez - Wilkis Santana</t>
  </si>
  <si>
    <t>Sensibilizacion a 41 estudiantes y docentes de Liceo Fidel Ferrer</t>
  </si>
  <si>
    <t>41 estudiantes y docentes de Liceo Fidel Ferrer, sensibilizados.</t>
  </si>
  <si>
    <t>Marzo</t>
  </si>
  <si>
    <t>Rol de las Mujeres, su aporte institucional y el derecho de autor</t>
  </si>
  <si>
    <t>Sensibilizacion a 31 Colabores de ONDA</t>
  </si>
  <si>
    <t>31 Colabores de ONDA, sensibilizados.</t>
  </si>
  <si>
    <t>Elaine Acevedo
Ismelda Mordan
Esther Vasquez
Adelfa Rodriguez
Fanny Suero</t>
  </si>
  <si>
    <t xml:space="preserve">Conferencia “Derecho de autor en la Industria del cine” </t>
  </si>
  <si>
    <t>Virtual, Capacitacion a 14 participantes, Centro de Emprendimiento INTEC</t>
  </si>
  <si>
    <t>14 participantes, Centro de Emprendimiento INTEC, capacitados.</t>
  </si>
  <si>
    <t>Conferencia Mujeres Creativa e Innovadoras y la Propiedad Intelectual</t>
  </si>
  <si>
    <t>Capacitacion a 34 Mujeres artistas, docentes, emprendedor, artesanas</t>
  </si>
  <si>
    <t>34 Mujeres artistas, docentes, emprendedor, artesanas, capacitados.</t>
  </si>
  <si>
    <t xml:space="preserve">Meribel Moreta
Stephany Baez
Daysi Acosta
Fanny Suero
Amarilys Duran Salas
Mildred Veras
Jacqueline Severino </t>
  </si>
  <si>
    <t>Normativas de Publicaciones ISBN, ISSN, Deposito. Legal y Derecho de Autor</t>
  </si>
  <si>
    <t>Capacitacion a 30 participantes, Biblioteca Nacional Pedro Henriquez Ureña</t>
  </si>
  <si>
    <t>30 participantes, Biblioteca Nacional Pedro Henriquez Ureña, capacitados.</t>
  </si>
  <si>
    <t>Wilkis Santana
Greivis Asencio 
Rocio Morillo</t>
  </si>
  <si>
    <t>Departamento:  Centro de Capacitación y Desarrollo de Derecho de Autor y Derechos Conexos</t>
  </si>
  <si>
    <t>Formación de ABC de Derecho de autor – 
Actualización y Practica para las exposiciones</t>
  </si>
  <si>
    <t>Charla de Generalidades sobre Derecho de
Autor</t>
  </si>
  <si>
    <t xml:space="preserve">Capacitacion de 31 personas, estudiantes,
docentes, emprendedores del Centro de Emprendimiento e Innovacion, INTEC </t>
  </si>
  <si>
    <t>31 personas, estudiantes, 
docentes, emprendedores del Centro de Emprendimiento e Innovacion, INTEC capacitados.</t>
  </si>
  <si>
    <t>Fanny Suero - 
Wilkis Santana</t>
  </si>
  <si>
    <t>Departamento:   Inspectoría</t>
  </si>
  <si>
    <t xml:space="preserve">Notificacion de usuarios Distrito Nacional </t>
  </si>
  <si>
    <t>Cumplir mandato ley 65-00</t>
  </si>
  <si>
    <t xml:space="preserve">Registro nuevos usuarios </t>
  </si>
  <si>
    <t>Inspectoria transportacion</t>
  </si>
  <si>
    <t xml:space="preserve">Inspeccion de parte   Distrito Nacional </t>
  </si>
  <si>
    <t>Comprobar infraccion de Derecho de Autor</t>
  </si>
  <si>
    <t>Respetar Derecho de Autor y Derechos Conexos</t>
  </si>
  <si>
    <t>Oficina Abogados/inspectoria/ Recursos Humanos</t>
  </si>
  <si>
    <t>Inspeccion de oficio  Haina /San Cristobal</t>
  </si>
  <si>
    <t>supervision derecho conexos</t>
  </si>
  <si>
    <t>Observancia usuario</t>
  </si>
  <si>
    <t>Notificacion de usuarios Santo Domingo Oeste</t>
  </si>
  <si>
    <t>Inspeccion de oficio  Santo Domingo Oeste</t>
  </si>
  <si>
    <t>Inspeccion de oficio  Santo Domingo Este</t>
  </si>
  <si>
    <t>Material Gastable</t>
  </si>
  <si>
    <t>Disponer de herramientas para desarrollar el trabajo</t>
  </si>
  <si>
    <t>Desarrollo de labores diarias.</t>
  </si>
  <si>
    <t>inspectoria y Suministro</t>
  </si>
  <si>
    <t>febrero</t>
  </si>
  <si>
    <t>Notificacion de usuarios Santo Domingo Este</t>
  </si>
  <si>
    <t>Notificacion de usuarios Santo Domingo Norte</t>
  </si>
  <si>
    <t>marzo</t>
  </si>
  <si>
    <t xml:space="preserve">Inspeccion de oficio  Distrito Nacional </t>
  </si>
  <si>
    <t>Inspeccion de parte Santo Domingo Este</t>
  </si>
  <si>
    <t>Inspeccion de oficio  Yamasa</t>
  </si>
  <si>
    <t>Inspectoria
transportacion</t>
  </si>
  <si>
    <t>Inspectoria transportación</t>
  </si>
  <si>
    <t>Inspectoria y Suministro</t>
  </si>
  <si>
    <t>Total RD$</t>
  </si>
  <si>
    <t>Reunión convocada por el Ministerio de Relaciones exteriores (MIREX) y la secretaria de la Organización Mundial del Comercio (OMC) a los fines de responder algunas interrogantes relacionadas con el Derecho de Autor, respecto al  Quinto Examen de Política Comercial de la República Dominicana, solicitada por Estados Unidos.</t>
  </si>
  <si>
    <t>Respuesta dada acogida como buena y válida.</t>
  </si>
  <si>
    <t>Enc. Dpto. De Investigación y Pertaje</t>
  </si>
  <si>
    <t>Informe Técnico requerido por el Licdo. Jesse James Ventura, Procurador Fiscal del Distrito Nacional, bajo Oficio FDN-PROTEC-0141-23. Entregado vía dirección general de la ONDA, en fecha 8 de febrero de 2023, bajo Oficio núm. DIP-005/2023</t>
  </si>
  <si>
    <t>Apolinar Ulloa De Los Santos, y, El Chaval de La Bachata.</t>
  </si>
  <si>
    <t>Vista celebrada en la Segunda Cámara Penal del Tribunal de Primera Instancia del Distrito Nacional.</t>
  </si>
  <si>
    <t>La vista fue aplazada para las nueve horas (9:00 a.m.) del día jueves 11 de mayo de 2023, por inasistencia de la parte demandada.</t>
  </si>
  <si>
    <t>Anthony Santos (Canción “La Funda”) Vs. Herederos de Tatico Henríquez (Canción Corazón de Piedra).</t>
  </si>
  <si>
    <t xml:space="preserve">No hubo violación a la ley 65-00 sobre Derecho de Autor, pues ambas canciones son similares en cuanto a la melodía, la armonía, las ideas y la forma lírica como fueron expresadas. </t>
  </si>
  <si>
    <t>Reunión realizada.</t>
  </si>
  <si>
    <t>Informe técnico elaborado.</t>
  </si>
  <si>
    <t>Vista celebrada en la Segunda Cámara Penal.</t>
  </si>
  <si>
    <t>Departamento:  Investigación y Peritaje.</t>
  </si>
  <si>
    <t>Departamento:  Jurídica.</t>
  </si>
  <si>
    <t>Redacción de resolución</t>
  </si>
  <si>
    <t xml:space="preserve">Seis (6) resoluciones </t>
  </si>
  <si>
    <t xml:space="preserve">Departamento Juridico </t>
  </si>
  <si>
    <t>Análisis, corrección y tramitación de contratos</t>
  </si>
  <si>
    <t>Dos (2) contrato</t>
  </si>
  <si>
    <t>Depto.Finanzas, Depto. Compras y Contrataciones, Depto. Juridica, Depto. Tecnologia.</t>
  </si>
  <si>
    <t xml:space="preserve">Redacción de acto de alguacil </t>
  </si>
  <si>
    <t xml:space="preserve">Notificación de fecha de audiencia y notificación de resolución </t>
  </si>
  <si>
    <t>cincuenta y cinco (55) actos</t>
  </si>
  <si>
    <t xml:space="preserve">Depto. Juridico, Depto. Inspectoria </t>
  </si>
  <si>
    <t>Solicitud de pago a alguacil</t>
  </si>
  <si>
    <t>pago de alguacil</t>
  </si>
  <si>
    <t>Dos (2) Solicitudes</t>
  </si>
  <si>
    <t>Depto. Finanzas</t>
  </si>
  <si>
    <t>Solicitud de pago a notario púbico</t>
  </si>
  <si>
    <t>Dos (2)Acuerdos, Un (1) acto Notarial, Un (1)Contrato</t>
  </si>
  <si>
    <t>Depto. Juridico, Depto. Finanzas</t>
  </si>
  <si>
    <t>Resolucion núm. 001-2023 de fecha 16 de febero 2023, Resolucion núm. 002-2023 de fecha 23 de febero 2023, Resolucion núm. 003-2023 de fecha 24 de febreo 2023, Resolucion núm. 004-2023 de fecha 24 de febrero 2023, Resolucion núm. 005-2023 de fecha 23 de marzo 2023, Resolucion núm. 006-2023 de fecha 23 de marzo 2023.</t>
  </si>
  <si>
    <t>pago de notario</t>
  </si>
  <si>
    <t>Del 16  feb
al 23 mar</t>
  </si>
  <si>
    <t>Febrero-marzo</t>
  </si>
  <si>
    <t>Departamento:  Planificación y Desarrollo.</t>
  </si>
  <si>
    <t>Elaboración del informe de seguimiento sobre la 
encuesta de satisfacción Carta Compromiso al Ciudada-
no período septiembre-diciembre 2022.</t>
  </si>
  <si>
    <t>Monitoreo sobre el grado de sastifacción de los servicios que se brindan al ciudadano.</t>
  </si>
  <si>
    <t xml:space="preserve">Departamento de 
Planificación.
</t>
  </si>
  <si>
    <t>Inducción y capacitación del Plan Operativo Anual POA 2023.</t>
  </si>
  <si>
    <t>Información general y específica 
suministrada sobre el Plan Operativo Anual 2023 y su matriz de seguimiento.</t>
  </si>
  <si>
    <t>15 encargados de áreas instruidos en el llenado de la matriz de seguimiento para el POA 2023.</t>
  </si>
  <si>
    <t>Departamento de 
Planificación.
Dirección General.</t>
  </si>
  <si>
    <t>Solicitud al MIC asignación de auditor y/o acompañan-te para implementación de las normas de calidad ISO9000.</t>
  </si>
  <si>
    <t xml:space="preserve">El ministro Víctor Bisonó designó al director de Control de Gestión Christopher de la Cruz y su equipo, se realizó una reunión virtual donde desarrollaron una presentación del proceso  y nos narraron sus experiencias.   </t>
  </si>
  <si>
    <t>10 personas informadas sobre las normas ISO900 basadas en las experiencias del Ministerio de Industrias y Comercios (MIC).</t>
  </si>
  <si>
    <t>Encuesta de sastifacción
 realizada.</t>
  </si>
  <si>
    <t xml:space="preserve">Celebración San Valentin </t>
  </si>
  <si>
    <t>RR-HH,  Administrativo Finaciero</t>
  </si>
  <si>
    <t xml:space="preserve">Ofrenda Floral </t>
  </si>
  <si>
    <t>Entrega de Ofrenda Conmemorarción al Mes de la Patria</t>
  </si>
  <si>
    <t>RR-HH,  Administrativo Finaciero , Cpmpras y Contrataciones</t>
  </si>
  <si>
    <t xml:space="preserve">Conmemoración Dia de la Mujer </t>
  </si>
  <si>
    <t>Beneficio Laboral ( almuerzo)</t>
  </si>
  <si>
    <t xml:space="preserve">Otorgar el almuerzo a nuestros colaboradores </t>
  </si>
  <si>
    <t>01 al 31</t>
  </si>
  <si>
    <t xml:space="preserve">enero </t>
  </si>
  <si>
    <t>Departamento:  Recursos Humanos.</t>
  </si>
  <si>
    <t xml:space="preserve">Detalles alusivo dia de San Valantin </t>
  </si>
  <si>
    <t xml:space="preserve">Entrega de rosas en Conmemoracion del dia Internacional de la Mujer </t>
  </si>
  <si>
    <t>Departamento:  Registro.</t>
  </si>
  <si>
    <t>Mantemiento equipos en la SEDE de Santiago</t>
  </si>
  <si>
    <t>Backup a los equipos de la Oficina Nacional de Derecho Autor</t>
  </si>
  <si>
    <t>Aquisicion de equipos moviles</t>
  </si>
  <si>
    <t>Mantenimiento de equipos tecnologicos de la ONDA</t>
  </si>
  <si>
    <t xml:space="preserve">Compras de perifericos para comunicación </t>
  </si>
  <si>
    <t>Renovacion de Cisco Webex</t>
  </si>
  <si>
    <t>Socializacion de las politicas y el manual de procedimiento de TIC</t>
  </si>
  <si>
    <t>Instalacion de 5  Licencias de Office</t>
  </si>
  <si>
    <t>Revision del Acuerdo por desempeño con Tecnologia</t>
  </si>
  <si>
    <t xml:space="preserve">Implementacion de la firma digital </t>
  </si>
  <si>
    <t>Renovacion de Corrreo Institucional</t>
  </si>
  <si>
    <t>Viaje a Vega</t>
  </si>
  <si>
    <t>Departamento: Tecnología.</t>
  </si>
  <si>
    <t>Asistencia en la sede de Santiago para el mantenimiento a los quipos y apliaciones</t>
  </si>
  <si>
    <t>Se procedio a la realizacion de Backup que realizamos de manera trimestral</t>
  </si>
  <si>
    <t xml:space="preserve">Entrega de equipos tencologicos a las areas correspondientes </t>
  </si>
  <si>
    <t>Se realizar actualizaciones y mantenientos a los equipos de ONDA</t>
  </si>
  <si>
    <t xml:space="preserve">Esta herramienta esta a diposicion de los departamentos que requieran conexiones virtuales, para reuniones o actividades </t>
  </si>
  <si>
    <t>Se establecieron directrices para las solicitudes de tecnologia</t>
  </si>
  <si>
    <t>Se procedio con la instalacion de estas licencias de Office</t>
  </si>
  <si>
    <t>Concretrar el acuerdo y las envidencias de resultados a entregar</t>
  </si>
  <si>
    <t>Se automatizó 5 departamento con el fin de agilizar los procesos</t>
  </si>
  <si>
    <t>Asisitr a la actividad de la Campaña Educativa PONTE en ONDA</t>
  </si>
  <si>
    <t xml:space="preserve">3 Computadoras 1 Impresora de la Sede de Santiago se le realizaron el mantenimiento corespondientes. </t>
  </si>
  <si>
    <t xml:space="preserve">2 reuniones virtuales </t>
  </si>
  <si>
    <t>1 Reunion para la revision de acuerdo por desempeño</t>
  </si>
  <si>
    <t>•	Departamento de Resolución Alternativa de Concilitos
•	Centro de Capacitación y Desarrollo del Derecho de Autor y Derechos Conexos
•	Departamento de Peritaje
•	División de Relaciones Interinstitucional</t>
  </si>
  <si>
    <t xml:space="preserve">4 reuniones virtuales </t>
  </si>
  <si>
    <t>1  Departamento de la insitucion se les
facilito esta herramienta.</t>
  </si>
  <si>
    <t>1 Reunion con el departamento de
 socializar las politicas</t>
  </si>
  <si>
    <t>Departamento de Tecnologia</t>
  </si>
  <si>
    <t>Seguimiento Plan Operativo Anual (POA) 2023 
1er. Trimestre</t>
  </si>
  <si>
    <t>16  Empleados de la insitucion se les facilito esta herramien-ta.</t>
  </si>
  <si>
    <t xml:space="preserve">78 computadoras se le realizo
el backup </t>
  </si>
  <si>
    <t>1 Acitivades que se les dio asistencia  tecnica</t>
  </si>
  <si>
    <t xml:space="preserve">3 Computadoras 1 Impresora de la  Sede de Santiago se le realizaron el mantenimiento corespondientes. </t>
  </si>
  <si>
    <t xml:space="preserve">Prueba piloto  de entrega de los certificados de manera inmediata. </t>
  </si>
  <si>
    <t xml:space="preserve">Organización y depuracion de los
expedientes. </t>
  </si>
  <si>
    <t>60% de los certificados
entregados.</t>
  </si>
  <si>
    <t xml:space="preserve">Implementación de no tener certificado acumulados y redución del costo y el tiempo  al momento de los usuarios venir a retirar. </t>
  </si>
  <si>
    <t xml:space="preserve">  Atención al usurio.</t>
  </si>
  <si>
    <t xml:space="preserve"> Depósito legal </t>
  </si>
  <si>
    <t>Reducion de tiempo en la espera de las certificaciones .</t>
  </si>
  <si>
    <t>78 Computadoras se le realizaron los mantemientos
y actualizaciones correspondientes</t>
  </si>
  <si>
    <t>5 Licencias han sido instala-
das.</t>
  </si>
  <si>
    <t>Vistas conciliatorias</t>
  </si>
  <si>
    <t>Nuevos apoderamientos</t>
  </si>
  <si>
    <t>Asistencia juridicas</t>
  </si>
  <si>
    <t>Actas de no acuerdo, Actas de acuerdo, actas de no comparecencia</t>
  </si>
  <si>
    <t>Notificar a las partes involucradas en el proceso</t>
  </si>
  <si>
    <t>Asistir, asesorar y representar a los usuarios, autores, intérpretes y ejecutantes mediante la asistencia legal y judicial, con alto estándar de calidad y especialización técnica procurando con ello el respeto y la tutela del derecho fundamental del derecho de autor y los derechos conexos.</t>
  </si>
  <si>
    <t>Vistas conciliatorias (03)</t>
  </si>
  <si>
    <t>Partes involucradas notificadas</t>
  </si>
  <si>
    <t>15
al 
24</t>
  </si>
  <si>
    <t>Mediadores: 
Joselyn Tejada, Melvin Peña, Parmela Martinez, y Meribel Moreta</t>
  </si>
  <si>
    <t>Mediadores:  Joselyn Tejada y  Melvin Peña.</t>
  </si>
  <si>
    <t>Alquiler de local activado, Contrato de servicios para cambios de equipos Altice.</t>
  </si>
  <si>
    <t>Departamento: Reconciliación Alternativa de Conflictos..</t>
  </si>
  <si>
    <t>En el mes de enero dimos continuidad al beneficio del almurzo beneficiandose el 100% de nuestros colaboradores.</t>
  </si>
  <si>
    <t>Desayuno de las Sociedades de Gestion de la Repúbica Dominicana.</t>
  </si>
  <si>
    <t xml:space="preserve"> La presentación del plan de trabajo para el año 2023 que la ONDA va a desarrollar junto con dichas sociedades.</t>
  </si>
  <si>
    <t>17 personas asistieron al evento,  entre representantes de las sociedades y de la ONDA, los cuales intercambiaron sus planes de trabajo y proyectos para el 2023.</t>
  </si>
  <si>
    <t>Representantes Sociedades de Gestión Colectivas.
Dpto. Sociedades de Gestión Colectiva.</t>
  </si>
  <si>
    <t>Webinar impartido por  La Federación Internacional de la Industria Fonográfica (IFPI), como parte del protocolo de implementación del convenio ONDA-IFPI</t>
  </si>
  <si>
    <t>Taller online sobre  sobre introducción a las principales formas de piratería musical online, caos y tácticas investigativas, para los empleados de la ONDA para los empleados de ONDA.</t>
  </si>
  <si>
    <t>Taller abierto a todos los empleados de la ONDA  interesados impartido.</t>
  </si>
  <si>
    <t>Webinar coordinado por el Departamento de Sociedades de Gestion Colectiva.</t>
  </si>
  <si>
    <t xml:space="preserve">Total General RD$ </t>
  </si>
  <si>
    <t xml:space="preserve">100% de los  colaboradores recibieron su presente de San Valentín.  </t>
  </si>
  <si>
    <t>Fueron convocados la máxima y una representacion de los colaboradores de la institucion la cual  fue cubrirta 100% .</t>
  </si>
  <si>
    <t xml:space="preserve">100% de las colaboradoras  recibieron su presente por el dia internacional  de la mujer. </t>
  </si>
  <si>
    <t>Redución del tiempo de espera en un 40% .</t>
  </si>
  <si>
    <t>Asistencia juridica realizada (25)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</si>
</sst>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3" fillId="0" borderId="0"/>
  </cellStyleXfs>
  <cellXfs count="15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vertical="top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17" fontId="7" fillId="0" borderId="2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43" fontId="7" fillId="0" borderId="1" xfId="1" applyFont="1" applyBorder="1" applyAlignment="1">
      <alignment vertical="top"/>
    </xf>
    <xf numFmtId="0" fontId="9" fillId="0" borderId="6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2" borderId="6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horizontal="justify" vertical="top"/>
    </xf>
    <xf numFmtId="4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justify" vertical="center"/>
    </xf>
    <xf numFmtId="0" fontId="7" fillId="0" borderId="8" xfId="0" applyFont="1" applyBorder="1" applyAlignment="1">
      <alignment horizontal="justify" vertical="center"/>
    </xf>
    <xf numFmtId="4" fontId="7" fillId="0" borderId="6" xfId="0" applyNumberFormat="1" applyFont="1" applyBorder="1" applyAlignment="1">
      <alignment horizontal="justify" vertical="center"/>
    </xf>
    <xf numFmtId="0" fontId="9" fillId="2" borderId="6" xfId="0" applyFont="1" applyFill="1" applyBorder="1" applyAlignment="1">
      <alignment vertical="top" wrapText="1"/>
    </xf>
    <xf numFmtId="0" fontId="9" fillId="2" borderId="8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/>
    </xf>
    <xf numFmtId="4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 readingOrder="1"/>
    </xf>
    <xf numFmtId="4" fontId="0" fillId="0" borderId="0" xfId="0" applyNumberFormat="1" applyAlignment="1">
      <alignment horizontal="center" vertical="center"/>
    </xf>
    <xf numFmtId="0" fontId="14" fillId="0" borderId="1" xfId="2" applyFont="1" applyBorder="1" applyAlignment="1">
      <alignment vertical="top" wrapText="1"/>
    </xf>
    <xf numFmtId="4" fontId="7" fillId="0" borderId="6" xfId="0" applyNumberFormat="1" applyFont="1" applyBorder="1" applyAlignment="1">
      <alignment horizontal="center" vertical="top"/>
    </xf>
    <xf numFmtId="0" fontId="14" fillId="0" borderId="1" xfId="2" applyFont="1" applyBorder="1" applyAlignment="1">
      <alignment vertical="top"/>
    </xf>
    <xf numFmtId="44" fontId="7" fillId="0" borderId="1" xfId="0" applyNumberFormat="1" applyFont="1" applyBorder="1" applyAlignment="1">
      <alignment vertical="top"/>
    </xf>
    <xf numFmtId="0" fontId="7" fillId="0" borderId="2" xfId="1" applyNumberFormat="1" applyFont="1" applyBorder="1" applyAlignment="1">
      <alignment vertical="top"/>
    </xf>
    <xf numFmtId="0" fontId="11" fillId="0" borderId="2" xfId="0" applyFont="1" applyBorder="1" applyAlignment="1">
      <alignment vertical="top"/>
    </xf>
    <xf numFmtId="4" fontId="14" fillId="0" borderId="1" xfId="0" applyNumberFormat="1" applyFont="1" applyBorder="1" applyAlignment="1">
      <alignment horizontal="center" vertical="center" wrapText="1" readingOrder="1"/>
    </xf>
    <xf numFmtId="4" fontId="14" fillId="0" borderId="8" xfId="0" applyNumberFormat="1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/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43" fontId="7" fillId="0" borderId="8" xfId="1" applyFont="1" applyBorder="1" applyAlignment="1">
      <alignment horizontal="righ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4" fontId="9" fillId="2" borderId="8" xfId="0" applyNumberFormat="1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43" fontId="7" fillId="0" borderId="8" xfId="1" applyFont="1" applyBorder="1" applyAlignment="1">
      <alignment horizontal="center" vertical="top"/>
    </xf>
    <xf numFmtId="43" fontId="7" fillId="0" borderId="6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top"/>
    </xf>
    <xf numFmtId="9" fontId="7" fillId="0" borderId="6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left" vertical="top" wrapText="1"/>
    </xf>
    <xf numFmtId="43" fontId="9" fillId="3" borderId="2" xfId="1" applyFont="1" applyFill="1" applyBorder="1" applyAlignment="1">
      <alignment wrapText="1"/>
    </xf>
    <xf numFmtId="43" fontId="9" fillId="3" borderId="1" xfId="1" applyFont="1" applyFill="1" applyBorder="1" applyAlignment="1">
      <alignment wrapText="1"/>
    </xf>
    <xf numFmtId="0" fontId="7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3" fontId="6" fillId="5" borderId="2" xfId="1" applyFont="1" applyFill="1" applyBorder="1"/>
    <xf numFmtId="43" fontId="6" fillId="5" borderId="1" xfId="0" applyNumberFormat="1" applyFont="1" applyFill="1" applyBorder="1"/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vertical="top"/>
    </xf>
    <xf numFmtId="44" fontId="9" fillId="2" borderId="1" xfId="0" applyNumberFormat="1" applyFont="1" applyFill="1" applyBorder="1" applyAlignment="1">
      <alignment vertical="top"/>
    </xf>
    <xf numFmtId="4" fontId="9" fillId="2" borderId="6" xfId="0" applyNumberFormat="1" applyFont="1" applyFill="1" applyBorder="1" applyAlignment="1">
      <alignment horizontal="center" vertical="top"/>
    </xf>
    <xf numFmtId="43" fontId="9" fillId="2" borderId="2" xfId="1" applyFont="1" applyFill="1" applyBorder="1"/>
    <xf numFmtId="0" fontId="9" fillId="2" borderId="1" xfId="0" applyFont="1" applyFill="1" applyBorder="1"/>
    <xf numFmtId="0" fontId="6" fillId="5" borderId="2" xfId="0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top"/>
    </xf>
    <xf numFmtId="0" fontId="9" fillId="2" borderId="4" xfId="0" applyFont="1" applyFill="1" applyBorder="1" applyAlignment="1">
      <alignment horizontal="right" vertical="top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2" borderId="5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right" wrapText="1"/>
    </xf>
    <xf numFmtId="0" fontId="9" fillId="3" borderId="3" xfId="0" applyFont="1" applyFill="1" applyBorder="1" applyAlignment="1">
      <alignment horizontal="right" wrapText="1"/>
    </xf>
    <xf numFmtId="0" fontId="9" fillId="3" borderId="4" xfId="0" applyFont="1" applyFill="1" applyBorder="1" applyAlignment="1">
      <alignment horizontal="right" wrapText="1"/>
    </xf>
    <xf numFmtId="0" fontId="10" fillId="4" borderId="2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right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3" fillId="0" borderId="0" xfId="0" applyFont="1"/>
    <xf numFmtId="0" fontId="9" fillId="2" borderId="5" xfId="0" applyFont="1" applyFill="1" applyBorder="1" applyAlignment="1">
      <alignment wrapText="1"/>
    </xf>
    <xf numFmtId="0" fontId="9" fillId="2" borderId="6" xfId="0" applyFont="1" applyFill="1" applyBorder="1"/>
    <xf numFmtId="0" fontId="9" fillId="2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/>
    </xf>
    <xf numFmtId="0" fontId="10" fillId="4" borderId="4" xfId="0" applyFont="1" applyFill="1" applyBorder="1" applyAlignment="1">
      <alignment horizontal="left" vertical="top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4377023D-E1DA-4AC9-85AF-D22754238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85725</xdr:rowOff>
    </xdr:from>
    <xdr:to>
      <xdr:col>4</xdr:col>
      <xdr:colOff>695325</xdr:colOff>
      <xdr:row>3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77110C-2B5F-46C8-8AAA-3818704FD9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85725"/>
          <a:ext cx="2638425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148</xdr:row>
      <xdr:rowOff>0</xdr:rowOff>
    </xdr:from>
    <xdr:to>
      <xdr:col>6</xdr:col>
      <xdr:colOff>227239</xdr:colOff>
      <xdr:row>152</xdr:row>
      <xdr:rowOff>329293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0DAF7-84CB-40F8-AD50-E9DDAE28E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071" y="83139643"/>
          <a:ext cx="1914525" cy="1962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151</xdr:row>
      <xdr:rowOff>0</xdr:rowOff>
    </xdr:from>
    <xdr:to>
      <xdr:col>8</xdr:col>
      <xdr:colOff>410935</xdr:colOff>
      <xdr:row>152</xdr:row>
      <xdr:rowOff>288471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784676-E663-4B4F-A4B2-1D750AA0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84527571"/>
          <a:ext cx="1104899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D728-8DFA-46C9-BCF3-E0C8F083905F}">
  <dimension ref="A1:L211"/>
  <sheetViews>
    <sheetView showGridLines="0" tabSelected="1" topLeftCell="A144" zoomScale="70" zoomScaleNormal="70" workbookViewId="0">
      <selection activeCell="K149" sqref="K149"/>
    </sheetView>
  </sheetViews>
  <sheetFormatPr baseColWidth="10" defaultColWidth="11.5703125" defaultRowHeight="18.75" x14ac:dyDescent="0.3"/>
  <cols>
    <col min="1" max="1" width="4.42578125" style="1" customWidth="1"/>
    <col min="2" max="2" width="41.5703125" style="1" customWidth="1"/>
    <col min="3" max="3" width="39.85546875" style="1" customWidth="1"/>
    <col min="4" max="4" width="30.42578125" style="1" customWidth="1"/>
    <col min="5" max="5" width="19.42578125" style="1" customWidth="1"/>
    <col min="6" max="6" width="5.85546875" style="1" customWidth="1"/>
    <col min="7" max="7" width="5.5703125" style="1" customWidth="1"/>
    <col min="8" max="8" width="10.42578125" style="1" customWidth="1"/>
    <col min="9" max="9" width="29.140625" style="1" customWidth="1"/>
    <col min="10" max="10" width="13.85546875" style="1" bestFit="1" customWidth="1"/>
    <col min="11" max="11" width="16" style="1" customWidth="1"/>
    <col min="12" max="16384" width="11.5703125" style="1"/>
  </cols>
  <sheetData>
    <row r="1" spans="1:11" x14ac:dyDescent="0.3">
      <c r="A1" s="144"/>
      <c r="B1" s="144"/>
      <c r="C1" s="144"/>
      <c r="D1" s="144"/>
      <c r="E1" s="144"/>
      <c r="F1" s="144"/>
      <c r="G1" s="144"/>
      <c r="H1" s="144"/>
      <c r="I1" s="144"/>
    </row>
    <row r="2" spans="1:11" x14ac:dyDescent="0.3">
      <c r="A2" s="144"/>
      <c r="B2" s="144"/>
      <c r="C2" s="144"/>
      <c r="D2" s="144"/>
      <c r="E2" s="144"/>
      <c r="F2" s="144"/>
      <c r="G2" s="144"/>
      <c r="H2" s="144"/>
      <c r="I2" s="144"/>
    </row>
    <row r="3" spans="1:11" x14ac:dyDescent="0.3">
      <c r="A3" s="144"/>
      <c r="B3" s="144"/>
      <c r="C3" s="144"/>
      <c r="D3" s="144"/>
      <c r="E3" s="144"/>
      <c r="F3" s="144"/>
      <c r="G3" s="144"/>
      <c r="H3" s="144"/>
      <c r="I3" s="144"/>
    </row>
    <row r="4" spans="1:11" x14ac:dyDescent="0.3">
      <c r="A4" s="144"/>
      <c r="B4" s="144"/>
      <c r="C4" s="144"/>
      <c r="D4" s="144"/>
      <c r="E4" s="144"/>
      <c r="F4" s="144"/>
      <c r="G4" s="144"/>
      <c r="H4" s="144"/>
      <c r="I4" s="144"/>
    </row>
    <row r="5" spans="1:11" ht="33" customHeight="1" x14ac:dyDescent="0.3">
      <c r="B5" s="151" t="s">
        <v>208</v>
      </c>
      <c r="C5" s="152"/>
      <c r="D5" s="152"/>
      <c r="E5" s="152"/>
      <c r="F5" s="152"/>
      <c r="G5" s="152"/>
      <c r="H5" s="152"/>
      <c r="I5" s="152"/>
      <c r="J5" s="152"/>
      <c r="K5" s="152"/>
    </row>
    <row r="6" spans="1:11" ht="12" customHeight="1" x14ac:dyDescent="0.3"/>
    <row r="7" spans="1:11" ht="21" customHeight="1" x14ac:dyDescent="0.3">
      <c r="B7" s="148" t="s">
        <v>25</v>
      </c>
      <c r="C7" s="149"/>
      <c r="D7" s="149"/>
      <c r="E7" s="149"/>
      <c r="F7" s="149"/>
      <c r="G7" s="149"/>
      <c r="H7" s="149"/>
      <c r="I7" s="149"/>
      <c r="J7" s="149"/>
      <c r="K7" s="150"/>
    </row>
    <row r="8" spans="1:11" ht="18.75" customHeight="1" x14ac:dyDescent="0.3">
      <c r="B8" s="114" t="s">
        <v>2</v>
      </c>
      <c r="C8" s="114" t="s">
        <v>1</v>
      </c>
      <c r="D8" s="114" t="s">
        <v>0</v>
      </c>
      <c r="E8" s="145" t="s">
        <v>3</v>
      </c>
      <c r="F8" s="147" t="s">
        <v>8</v>
      </c>
      <c r="G8" s="147"/>
      <c r="H8" s="147"/>
      <c r="I8" s="112" t="s">
        <v>6</v>
      </c>
      <c r="J8" s="114" t="s">
        <v>5</v>
      </c>
      <c r="K8" s="114" t="s">
        <v>7</v>
      </c>
    </row>
    <row r="9" spans="1:11" x14ac:dyDescent="0.3">
      <c r="B9" s="122"/>
      <c r="C9" s="122"/>
      <c r="D9" s="122"/>
      <c r="E9" s="146"/>
      <c r="F9" s="9" t="s">
        <v>10</v>
      </c>
      <c r="G9" s="107" t="s">
        <v>9</v>
      </c>
      <c r="H9" s="111"/>
      <c r="I9" s="113"/>
      <c r="J9" s="115"/>
      <c r="K9" s="115"/>
    </row>
    <row r="10" spans="1:11" ht="66.75" customHeight="1" x14ac:dyDescent="0.3">
      <c r="B10" s="4" t="s">
        <v>11</v>
      </c>
      <c r="C10" s="4" t="s">
        <v>14</v>
      </c>
      <c r="D10" s="5" t="s">
        <v>18</v>
      </c>
      <c r="E10" s="5" t="s">
        <v>15</v>
      </c>
      <c r="F10" s="17" t="s">
        <v>24</v>
      </c>
      <c r="G10" s="127" t="s">
        <v>23</v>
      </c>
      <c r="H10" s="126"/>
      <c r="I10" s="7">
        <v>0</v>
      </c>
      <c r="J10" s="7">
        <v>0</v>
      </c>
      <c r="K10" s="8">
        <v>0</v>
      </c>
    </row>
    <row r="11" spans="1:11" ht="55.5" customHeight="1" x14ac:dyDescent="0.3">
      <c r="B11" s="4" t="s">
        <v>12</v>
      </c>
      <c r="C11" s="4" t="s">
        <v>17</v>
      </c>
      <c r="D11" s="5" t="s">
        <v>16</v>
      </c>
      <c r="E11" s="5" t="s">
        <v>19</v>
      </c>
      <c r="F11" s="17" t="s">
        <v>24</v>
      </c>
      <c r="G11" s="127" t="s">
        <v>23</v>
      </c>
      <c r="H11" s="126"/>
      <c r="I11" s="7">
        <v>0</v>
      </c>
      <c r="J11" s="7">
        <v>0</v>
      </c>
      <c r="K11" s="8">
        <v>0</v>
      </c>
    </row>
    <row r="12" spans="1:11" ht="48" customHeight="1" x14ac:dyDescent="0.3">
      <c r="B12" s="4" t="s">
        <v>13</v>
      </c>
      <c r="C12" s="4" t="s">
        <v>17</v>
      </c>
      <c r="D12" s="5" t="s">
        <v>16</v>
      </c>
      <c r="E12" s="5" t="s">
        <v>19</v>
      </c>
      <c r="F12" s="17" t="s">
        <v>24</v>
      </c>
      <c r="G12" s="127" t="s">
        <v>23</v>
      </c>
      <c r="H12" s="126"/>
      <c r="I12" s="7">
        <v>0</v>
      </c>
      <c r="J12" s="7">
        <v>0</v>
      </c>
      <c r="K12" s="8">
        <v>0</v>
      </c>
    </row>
    <row r="13" spans="1:11" x14ac:dyDescent="0.3">
      <c r="B13" s="57"/>
      <c r="C13" s="57"/>
      <c r="D13" s="135" t="s">
        <v>4</v>
      </c>
      <c r="E13" s="136"/>
      <c r="F13" s="136"/>
      <c r="G13" s="136"/>
      <c r="H13" s="137"/>
      <c r="I13" s="90">
        <v>0</v>
      </c>
      <c r="J13" s="91">
        <f>SUM(J10:J12)</f>
        <v>0</v>
      </c>
      <c r="K13" s="91">
        <f>SUM(K10:K12)</f>
        <v>0</v>
      </c>
    </row>
    <row r="14" spans="1:11" x14ac:dyDescent="0.3">
      <c r="B14" s="119" t="s">
        <v>80</v>
      </c>
      <c r="C14" s="138"/>
      <c r="D14" s="138"/>
      <c r="E14" s="138"/>
      <c r="F14" s="138"/>
      <c r="G14" s="138"/>
      <c r="H14" s="138"/>
      <c r="I14" s="138"/>
      <c r="J14" s="138"/>
      <c r="K14" s="139"/>
    </row>
    <row r="15" spans="1:11" x14ac:dyDescent="0.3">
      <c r="B15" s="114" t="s">
        <v>2</v>
      </c>
      <c r="C15" s="114" t="s">
        <v>1</v>
      </c>
      <c r="D15" s="114" t="s">
        <v>0</v>
      </c>
      <c r="E15" s="112" t="s">
        <v>3</v>
      </c>
      <c r="F15" s="123" t="s">
        <v>8</v>
      </c>
      <c r="G15" s="124"/>
      <c r="H15" s="125"/>
      <c r="I15" s="112" t="s">
        <v>6</v>
      </c>
      <c r="J15" s="114" t="s">
        <v>5</v>
      </c>
      <c r="K15" s="114" t="s">
        <v>7</v>
      </c>
    </row>
    <row r="16" spans="1:11" ht="18.75" customHeight="1" x14ac:dyDescent="0.3">
      <c r="B16" s="122"/>
      <c r="C16" s="122"/>
      <c r="D16" s="122"/>
      <c r="E16" s="115"/>
      <c r="F16" s="9" t="s">
        <v>10</v>
      </c>
      <c r="G16" s="107" t="s">
        <v>9</v>
      </c>
      <c r="H16" s="111"/>
      <c r="I16" s="113"/>
      <c r="J16" s="115"/>
      <c r="K16" s="115"/>
    </row>
    <row r="17" spans="2:11" ht="63.75" customHeight="1" x14ac:dyDescent="0.3">
      <c r="B17" s="5" t="s">
        <v>81</v>
      </c>
      <c r="C17" s="5" t="s">
        <v>26</v>
      </c>
      <c r="D17" s="21" t="s">
        <v>27</v>
      </c>
      <c r="E17" s="4" t="s">
        <v>28</v>
      </c>
      <c r="F17" s="16" t="s">
        <v>29</v>
      </c>
      <c r="G17" s="127" t="s">
        <v>20</v>
      </c>
      <c r="H17" s="126"/>
      <c r="I17" s="58" t="s">
        <v>30</v>
      </c>
      <c r="J17" s="58">
        <v>0</v>
      </c>
      <c r="K17" s="59">
        <v>0</v>
      </c>
    </row>
    <row r="18" spans="2:11" ht="79.5" customHeight="1" x14ac:dyDescent="0.3">
      <c r="B18" s="5" t="s">
        <v>82</v>
      </c>
      <c r="C18" s="5" t="s">
        <v>83</v>
      </c>
      <c r="D18" s="5" t="s">
        <v>84</v>
      </c>
      <c r="E18" s="13" t="s">
        <v>32</v>
      </c>
      <c r="F18" s="6">
        <v>19</v>
      </c>
      <c r="G18" s="127" t="s">
        <v>20</v>
      </c>
      <c r="H18" s="126"/>
      <c r="I18" s="58" t="s">
        <v>30</v>
      </c>
      <c r="J18" s="58">
        <v>0</v>
      </c>
      <c r="K18" s="59">
        <v>0</v>
      </c>
    </row>
    <row r="19" spans="2:11" ht="66.75" customHeight="1" x14ac:dyDescent="0.3">
      <c r="B19" s="5" t="s">
        <v>33</v>
      </c>
      <c r="C19" s="5" t="s">
        <v>34</v>
      </c>
      <c r="D19" s="21" t="s">
        <v>35</v>
      </c>
      <c r="E19" s="4" t="s">
        <v>85</v>
      </c>
      <c r="F19" s="6">
        <v>24</v>
      </c>
      <c r="G19" s="127" t="s">
        <v>20</v>
      </c>
      <c r="H19" s="126"/>
      <c r="I19" s="58" t="s">
        <v>30</v>
      </c>
      <c r="J19" s="58">
        <v>0</v>
      </c>
      <c r="K19" s="59">
        <v>0</v>
      </c>
    </row>
    <row r="20" spans="2:11" ht="50.25" customHeight="1" x14ac:dyDescent="0.3">
      <c r="B20" s="5" t="s">
        <v>36</v>
      </c>
      <c r="C20" s="5" t="s">
        <v>37</v>
      </c>
      <c r="D20" s="5" t="s">
        <v>38</v>
      </c>
      <c r="E20" s="5" t="s">
        <v>39</v>
      </c>
      <c r="F20" s="15">
        <v>8</v>
      </c>
      <c r="G20" s="110" t="s">
        <v>21</v>
      </c>
      <c r="H20" s="111"/>
      <c r="I20" s="58" t="s">
        <v>30</v>
      </c>
      <c r="J20" s="58">
        <v>0</v>
      </c>
      <c r="K20" s="59">
        <v>0</v>
      </c>
    </row>
    <row r="21" spans="2:11" ht="77.25" customHeight="1" x14ac:dyDescent="0.3">
      <c r="B21" s="5" t="s">
        <v>40</v>
      </c>
      <c r="C21" s="5" t="s">
        <v>41</v>
      </c>
      <c r="D21" s="5" t="s">
        <v>42</v>
      </c>
      <c r="E21" s="5" t="s">
        <v>43</v>
      </c>
      <c r="F21" s="15">
        <v>10</v>
      </c>
      <c r="G21" s="110" t="s">
        <v>21</v>
      </c>
      <c r="H21" s="111"/>
      <c r="I21" s="58" t="s">
        <v>44</v>
      </c>
      <c r="J21" s="60">
        <v>1500</v>
      </c>
      <c r="K21" s="19">
        <v>7500</v>
      </c>
    </row>
    <row r="22" spans="2:11" ht="77.25" customHeight="1" x14ac:dyDescent="0.3">
      <c r="B22" s="5" t="s">
        <v>31</v>
      </c>
      <c r="C22" s="5" t="s">
        <v>45</v>
      </c>
      <c r="D22" s="21" t="s">
        <v>46</v>
      </c>
      <c r="E22" s="5" t="s">
        <v>32</v>
      </c>
      <c r="F22" s="16">
        <v>19</v>
      </c>
      <c r="G22" s="140" t="s">
        <v>21</v>
      </c>
      <c r="H22" s="141"/>
      <c r="I22" s="58" t="s">
        <v>30</v>
      </c>
      <c r="J22" s="58">
        <v>0</v>
      </c>
      <c r="K22" s="59">
        <v>0</v>
      </c>
    </row>
    <row r="23" spans="2:11" ht="77.25" customHeight="1" x14ac:dyDescent="0.3">
      <c r="B23" s="5" t="s">
        <v>47</v>
      </c>
      <c r="C23" s="5" t="s">
        <v>48</v>
      </c>
      <c r="D23" s="21" t="s">
        <v>49</v>
      </c>
      <c r="E23" s="5" t="s">
        <v>50</v>
      </c>
      <c r="F23" s="16">
        <v>23</v>
      </c>
      <c r="G23" s="140" t="s">
        <v>21</v>
      </c>
      <c r="H23" s="141"/>
      <c r="I23" s="58" t="s">
        <v>30</v>
      </c>
      <c r="J23" s="58">
        <v>0</v>
      </c>
      <c r="K23" s="59">
        <v>0</v>
      </c>
    </row>
    <row r="24" spans="2:11" ht="77.25" customHeight="1" x14ac:dyDescent="0.3">
      <c r="B24" s="5" t="s">
        <v>51</v>
      </c>
      <c r="C24" s="5" t="s">
        <v>52</v>
      </c>
      <c r="D24" s="21" t="s">
        <v>53</v>
      </c>
      <c r="E24" s="5" t="s">
        <v>54</v>
      </c>
      <c r="F24" s="16">
        <v>16</v>
      </c>
      <c r="G24" s="140" t="s">
        <v>21</v>
      </c>
      <c r="H24" s="141"/>
      <c r="I24" s="58" t="s">
        <v>30</v>
      </c>
      <c r="J24" s="58">
        <v>0</v>
      </c>
      <c r="K24" s="59">
        <v>0</v>
      </c>
    </row>
    <row r="25" spans="2:11" ht="77.25" customHeight="1" x14ac:dyDescent="0.3">
      <c r="B25" s="5" t="s">
        <v>55</v>
      </c>
      <c r="C25" s="5" t="s">
        <v>56</v>
      </c>
      <c r="D25" s="5" t="s">
        <v>57</v>
      </c>
      <c r="E25" s="5" t="s">
        <v>58</v>
      </c>
      <c r="F25" s="16">
        <v>21</v>
      </c>
      <c r="G25" s="140" t="s">
        <v>21</v>
      </c>
      <c r="H25" s="141"/>
      <c r="I25" s="58" t="s">
        <v>30</v>
      </c>
      <c r="J25" s="58">
        <v>0</v>
      </c>
      <c r="K25" s="59">
        <v>0</v>
      </c>
    </row>
    <row r="26" spans="2:11" ht="77.25" customHeight="1" x14ac:dyDescent="0.3">
      <c r="B26" s="5" t="s">
        <v>36</v>
      </c>
      <c r="C26" s="5" t="s">
        <v>59</v>
      </c>
      <c r="D26" s="5" t="s">
        <v>60</v>
      </c>
      <c r="E26" s="5" t="s">
        <v>61</v>
      </c>
      <c r="F26" s="16">
        <v>22</v>
      </c>
      <c r="G26" s="140" t="s">
        <v>21</v>
      </c>
      <c r="H26" s="141"/>
      <c r="I26" s="58" t="s">
        <v>30</v>
      </c>
      <c r="J26" s="58">
        <v>0</v>
      </c>
      <c r="K26" s="59">
        <v>0</v>
      </c>
    </row>
    <row r="27" spans="2:11" ht="77.25" customHeight="1" x14ac:dyDescent="0.3">
      <c r="B27" s="5" t="s">
        <v>36</v>
      </c>
      <c r="C27" s="5" t="s">
        <v>62</v>
      </c>
      <c r="D27" s="5" t="s">
        <v>63</v>
      </c>
      <c r="E27" s="5" t="s">
        <v>61</v>
      </c>
      <c r="F27" s="16">
        <v>1</v>
      </c>
      <c r="G27" s="140" t="s">
        <v>64</v>
      </c>
      <c r="H27" s="141"/>
      <c r="I27" s="58" t="s">
        <v>30</v>
      </c>
      <c r="J27" s="58">
        <v>0</v>
      </c>
      <c r="K27" s="59">
        <v>0</v>
      </c>
    </row>
    <row r="28" spans="2:11" ht="77.25" customHeight="1" x14ac:dyDescent="0.3">
      <c r="B28" s="5" t="s">
        <v>65</v>
      </c>
      <c r="C28" s="5" t="s">
        <v>66</v>
      </c>
      <c r="D28" s="5" t="s">
        <v>67</v>
      </c>
      <c r="E28" s="5" t="s">
        <v>68</v>
      </c>
      <c r="F28" s="16">
        <v>10</v>
      </c>
      <c r="G28" s="140" t="s">
        <v>64</v>
      </c>
      <c r="H28" s="141"/>
      <c r="I28" s="58" t="s">
        <v>30</v>
      </c>
      <c r="J28" s="58">
        <v>0</v>
      </c>
      <c r="K28" s="59">
        <v>0</v>
      </c>
    </row>
    <row r="29" spans="2:11" ht="77.25" customHeight="1" x14ac:dyDescent="0.3">
      <c r="B29" s="5" t="s">
        <v>69</v>
      </c>
      <c r="C29" s="5" t="s">
        <v>70</v>
      </c>
      <c r="D29" s="21" t="s">
        <v>71</v>
      </c>
      <c r="E29" s="21" t="s">
        <v>54</v>
      </c>
      <c r="F29" s="16">
        <v>13</v>
      </c>
      <c r="G29" s="140" t="s">
        <v>64</v>
      </c>
      <c r="H29" s="141"/>
      <c r="I29" s="58" t="s">
        <v>30</v>
      </c>
      <c r="J29" s="58">
        <v>0</v>
      </c>
      <c r="K29" s="59">
        <v>0</v>
      </c>
    </row>
    <row r="30" spans="2:11" ht="77.25" customHeight="1" x14ac:dyDescent="0.3">
      <c r="B30" s="5" t="s">
        <v>72</v>
      </c>
      <c r="C30" s="5" t="s">
        <v>73</v>
      </c>
      <c r="D30" s="5" t="s">
        <v>74</v>
      </c>
      <c r="E30" s="5" t="s">
        <v>75</v>
      </c>
      <c r="F30" s="16">
        <v>24</v>
      </c>
      <c r="G30" s="140" t="s">
        <v>64</v>
      </c>
      <c r="H30" s="141"/>
      <c r="I30" s="58" t="s">
        <v>30</v>
      </c>
      <c r="J30" s="58">
        <v>0</v>
      </c>
      <c r="K30" s="59">
        <v>0</v>
      </c>
    </row>
    <row r="31" spans="2:11" ht="75" customHeight="1" x14ac:dyDescent="0.3">
      <c r="B31" s="61" t="s">
        <v>76</v>
      </c>
      <c r="C31" s="61" t="s">
        <v>77</v>
      </c>
      <c r="D31" s="62" t="s">
        <v>78</v>
      </c>
      <c r="E31" s="62" t="s">
        <v>79</v>
      </c>
      <c r="F31" s="63">
        <v>29</v>
      </c>
      <c r="G31" s="142" t="s">
        <v>64</v>
      </c>
      <c r="H31" s="143"/>
      <c r="I31" s="64" t="s">
        <v>30</v>
      </c>
      <c r="J31" s="64">
        <v>0</v>
      </c>
      <c r="K31" s="65">
        <v>0</v>
      </c>
    </row>
    <row r="32" spans="2:11" ht="19.5" customHeight="1" x14ac:dyDescent="0.3">
      <c r="B32" s="21"/>
      <c r="C32" s="21"/>
      <c r="D32" s="129" t="s">
        <v>4</v>
      </c>
      <c r="E32" s="130"/>
      <c r="F32" s="130"/>
      <c r="G32" s="130"/>
      <c r="H32" s="131"/>
      <c r="I32" s="78">
        <v>6000</v>
      </c>
      <c r="J32" s="79">
        <v>1500</v>
      </c>
      <c r="K32" s="79">
        <v>7500</v>
      </c>
    </row>
    <row r="33" spans="2:11" ht="21.75" customHeight="1" x14ac:dyDescent="0.3">
      <c r="B33" s="132" t="s">
        <v>86</v>
      </c>
      <c r="C33" s="133"/>
      <c r="D33" s="133"/>
      <c r="E33" s="133"/>
      <c r="F33" s="133"/>
      <c r="G33" s="133"/>
      <c r="H33" s="133"/>
      <c r="I33" s="133"/>
      <c r="J33" s="133"/>
      <c r="K33" s="134"/>
    </row>
    <row r="34" spans="2:11" ht="75" hidden="1" customHeight="1" x14ac:dyDescent="0.3">
      <c r="B34" s="25"/>
      <c r="C34" s="25"/>
      <c r="D34" s="25"/>
      <c r="E34" s="40"/>
      <c r="F34" s="9" t="s">
        <v>10</v>
      </c>
      <c r="G34" s="107" t="s">
        <v>9</v>
      </c>
      <c r="H34" s="109"/>
      <c r="I34" s="27"/>
      <c r="J34" s="25"/>
      <c r="K34" s="25"/>
    </row>
    <row r="35" spans="2:11" ht="15" customHeight="1" x14ac:dyDescent="0.3">
      <c r="B35" s="114" t="s">
        <v>2</v>
      </c>
      <c r="C35" s="114" t="s">
        <v>1</v>
      </c>
      <c r="D35" s="114" t="s">
        <v>0</v>
      </c>
      <c r="E35" s="95" t="s">
        <v>3</v>
      </c>
      <c r="F35" s="123" t="s">
        <v>8</v>
      </c>
      <c r="G35" s="124"/>
      <c r="H35" s="125"/>
      <c r="I35" s="112" t="s">
        <v>6</v>
      </c>
      <c r="J35" s="114" t="s">
        <v>5</v>
      </c>
      <c r="K35" s="114" t="s">
        <v>7</v>
      </c>
    </row>
    <row r="36" spans="2:11" ht="26.25" customHeight="1" x14ac:dyDescent="0.3">
      <c r="B36" s="122"/>
      <c r="C36" s="122"/>
      <c r="D36" s="122"/>
      <c r="E36" s="98"/>
      <c r="F36" s="9" t="s">
        <v>10</v>
      </c>
      <c r="G36" s="107" t="s">
        <v>9</v>
      </c>
      <c r="H36" s="111"/>
      <c r="I36" s="113"/>
      <c r="J36" s="115"/>
      <c r="K36" s="115"/>
    </row>
    <row r="37" spans="2:11" ht="66" customHeight="1" x14ac:dyDescent="0.3">
      <c r="B37" s="12" t="s">
        <v>91</v>
      </c>
      <c r="C37" s="22" t="s">
        <v>92</v>
      </c>
      <c r="D37" s="22" t="s">
        <v>93</v>
      </c>
      <c r="E37" s="22" t="s">
        <v>94</v>
      </c>
      <c r="F37" s="6">
        <v>11</v>
      </c>
      <c r="G37" s="127" t="s">
        <v>20</v>
      </c>
      <c r="H37" s="126"/>
      <c r="I37" s="30">
        <v>1500</v>
      </c>
      <c r="J37" s="7"/>
      <c r="K37" s="31">
        <v>1500</v>
      </c>
    </row>
    <row r="38" spans="2:11" ht="38.25" customHeight="1" x14ac:dyDescent="0.3">
      <c r="B38" s="12" t="s">
        <v>87</v>
      </c>
      <c r="C38" s="21" t="s">
        <v>88</v>
      </c>
      <c r="D38" s="21" t="s">
        <v>89</v>
      </c>
      <c r="E38" s="21" t="s">
        <v>90</v>
      </c>
      <c r="F38" s="6">
        <v>12</v>
      </c>
      <c r="G38" s="127" t="s">
        <v>20</v>
      </c>
      <c r="H38" s="126"/>
      <c r="I38" s="30">
        <v>1000</v>
      </c>
      <c r="J38" s="7"/>
      <c r="K38" s="31">
        <v>1000</v>
      </c>
    </row>
    <row r="39" spans="2:11" ht="31.5" customHeight="1" x14ac:dyDescent="0.3">
      <c r="B39" s="12" t="s">
        <v>95</v>
      </c>
      <c r="C39" s="21" t="s">
        <v>96</v>
      </c>
      <c r="D39" s="22" t="s">
        <v>97</v>
      </c>
      <c r="E39" s="21" t="s">
        <v>90</v>
      </c>
      <c r="F39" s="6">
        <v>13</v>
      </c>
      <c r="G39" s="127" t="s">
        <v>20</v>
      </c>
      <c r="H39" s="126"/>
      <c r="I39" s="30">
        <v>3060</v>
      </c>
      <c r="J39" s="7"/>
      <c r="K39" s="31">
        <v>2060</v>
      </c>
    </row>
    <row r="40" spans="2:11" ht="34.5" customHeight="1" x14ac:dyDescent="0.3">
      <c r="B40" s="21" t="s">
        <v>98</v>
      </c>
      <c r="C40" s="12" t="s">
        <v>88</v>
      </c>
      <c r="D40" s="12" t="s">
        <v>89</v>
      </c>
      <c r="E40" s="4" t="s">
        <v>112</v>
      </c>
      <c r="F40" s="6">
        <v>17</v>
      </c>
      <c r="G40" s="127" t="s">
        <v>20</v>
      </c>
      <c r="H40" s="126"/>
      <c r="I40" s="30">
        <v>2000</v>
      </c>
      <c r="J40" s="7"/>
      <c r="K40" s="31">
        <v>2000</v>
      </c>
    </row>
    <row r="41" spans="2:11" ht="30.75" customHeight="1" x14ac:dyDescent="0.3">
      <c r="B41" s="21" t="s">
        <v>87</v>
      </c>
      <c r="C41" s="21" t="s">
        <v>88</v>
      </c>
      <c r="D41" s="21" t="s">
        <v>89</v>
      </c>
      <c r="E41" s="21" t="s">
        <v>90</v>
      </c>
      <c r="F41" s="6">
        <v>19</v>
      </c>
      <c r="G41" s="127" t="s">
        <v>20</v>
      </c>
      <c r="H41" s="126"/>
      <c r="I41" s="30">
        <v>1000</v>
      </c>
      <c r="J41" s="7"/>
      <c r="K41" s="31">
        <v>1000</v>
      </c>
    </row>
    <row r="42" spans="2:11" ht="33" customHeight="1" x14ac:dyDescent="0.3">
      <c r="B42" s="12" t="s">
        <v>99</v>
      </c>
      <c r="C42" s="21" t="s">
        <v>96</v>
      </c>
      <c r="D42" s="22" t="s">
        <v>97</v>
      </c>
      <c r="E42" s="21" t="s">
        <v>113</v>
      </c>
      <c r="F42" s="6">
        <v>23</v>
      </c>
      <c r="G42" s="127" t="s">
        <v>20</v>
      </c>
      <c r="H42" s="126"/>
      <c r="I42" s="30">
        <v>1000</v>
      </c>
      <c r="J42" s="7"/>
      <c r="K42" s="31">
        <v>1000</v>
      </c>
    </row>
    <row r="43" spans="2:11" ht="34.5" customHeight="1" x14ac:dyDescent="0.3">
      <c r="B43" s="12" t="s">
        <v>100</v>
      </c>
      <c r="C43" s="21" t="s">
        <v>96</v>
      </c>
      <c r="D43" s="22" t="s">
        <v>97</v>
      </c>
      <c r="E43" s="21" t="s">
        <v>113</v>
      </c>
      <c r="F43" s="6">
        <v>24</v>
      </c>
      <c r="G43" s="127" t="s">
        <v>20</v>
      </c>
      <c r="H43" s="126"/>
      <c r="I43" s="31">
        <v>1000</v>
      </c>
      <c r="J43" s="32"/>
      <c r="K43" s="31">
        <v>1000</v>
      </c>
    </row>
    <row r="44" spans="2:11" ht="34.5" customHeight="1" x14ac:dyDescent="0.3">
      <c r="B44" s="18" t="s">
        <v>101</v>
      </c>
      <c r="C44" s="22" t="s">
        <v>102</v>
      </c>
      <c r="D44" s="23" t="s">
        <v>103</v>
      </c>
      <c r="E44" s="22" t="s">
        <v>104</v>
      </c>
      <c r="F44" s="6">
        <v>25</v>
      </c>
      <c r="G44" s="127" t="s">
        <v>20</v>
      </c>
      <c r="H44" s="126"/>
      <c r="I44" s="31">
        <v>3000</v>
      </c>
      <c r="J44" s="32"/>
      <c r="K44" s="31">
        <v>3000</v>
      </c>
    </row>
    <row r="45" spans="2:11" ht="33.75" customHeight="1" x14ac:dyDescent="0.3">
      <c r="B45" s="21" t="s">
        <v>87</v>
      </c>
      <c r="C45" s="21" t="s">
        <v>88</v>
      </c>
      <c r="D45" s="21" t="s">
        <v>89</v>
      </c>
      <c r="E45" s="21" t="s">
        <v>113</v>
      </c>
      <c r="F45" s="6">
        <v>27</v>
      </c>
      <c r="G45" s="127" t="s">
        <v>20</v>
      </c>
      <c r="H45" s="126"/>
      <c r="I45" s="31">
        <v>1000</v>
      </c>
      <c r="J45" s="32"/>
      <c r="K45" s="31">
        <v>1000</v>
      </c>
    </row>
    <row r="46" spans="2:11" ht="33.75" customHeight="1" x14ac:dyDescent="0.3">
      <c r="B46" s="5" t="s">
        <v>87</v>
      </c>
      <c r="C46" s="5" t="s">
        <v>88</v>
      </c>
      <c r="D46" s="5" t="s">
        <v>89</v>
      </c>
      <c r="E46" s="5" t="s">
        <v>90</v>
      </c>
      <c r="F46" s="6">
        <v>1</v>
      </c>
      <c r="G46" s="127" t="s">
        <v>21</v>
      </c>
      <c r="H46" s="126"/>
      <c r="I46" s="30">
        <v>1000</v>
      </c>
      <c r="J46" s="7"/>
      <c r="K46" s="31">
        <v>1000</v>
      </c>
    </row>
    <row r="47" spans="2:11" ht="34.5" customHeight="1" x14ac:dyDescent="0.3">
      <c r="B47" s="5" t="s">
        <v>87</v>
      </c>
      <c r="C47" s="5" t="s">
        <v>88</v>
      </c>
      <c r="D47" s="5" t="s">
        <v>89</v>
      </c>
      <c r="E47" s="5" t="s">
        <v>90</v>
      </c>
      <c r="F47" s="6">
        <v>2</v>
      </c>
      <c r="G47" s="127" t="s">
        <v>21</v>
      </c>
      <c r="H47" s="126"/>
      <c r="I47" s="30">
        <v>1000</v>
      </c>
      <c r="J47" s="7"/>
      <c r="K47" s="31">
        <v>1000</v>
      </c>
    </row>
    <row r="48" spans="2:11" ht="36" customHeight="1" x14ac:dyDescent="0.3">
      <c r="B48" s="5" t="s">
        <v>87</v>
      </c>
      <c r="C48" s="5" t="s">
        <v>88</v>
      </c>
      <c r="D48" s="5" t="s">
        <v>89</v>
      </c>
      <c r="E48" s="5" t="s">
        <v>90</v>
      </c>
      <c r="F48" s="6">
        <v>6</v>
      </c>
      <c r="G48" s="127" t="s">
        <v>21</v>
      </c>
      <c r="H48" s="126"/>
      <c r="I48" s="30">
        <v>1000</v>
      </c>
      <c r="J48" s="7"/>
      <c r="K48" s="31">
        <v>1000</v>
      </c>
    </row>
    <row r="49" spans="2:11" ht="33.75" customHeight="1" x14ac:dyDescent="0.3">
      <c r="B49" s="21" t="s">
        <v>106</v>
      </c>
      <c r="C49" s="5" t="s">
        <v>88</v>
      </c>
      <c r="D49" s="5" t="s">
        <v>89</v>
      </c>
      <c r="E49" s="5" t="s">
        <v>90</v>
      </c>
      <c r="F49" s="6">
        <v>7</v>
      </c>
      <c r="G49" s="127" t="s">
        <v>21</v>
      </c>
      <c r="H49" s="126"/>
      <c r="I49" s="30">
        <v>1500</v>
      </c>
      <c r="J49" s="7"/>
      <c r="K49" s="31">
        <v>1500</v>
      </c>
    </row>
    <row r="50" spans="2:11" ht="35.25" customHeight="1" x14ac:dyDescent="0.3">
      <c r="B50" s="5" t="s">
        <v>87</v>
      </c>
      <c r="C50" s="5" t="s">
        <v>88</v>
      </c>
      <c r="D50" s="5" t="s">
        <v>89</v>
      </c>
      <c r="E50" s="5" t="s">
        <v>90</v>
      </c>
      <c r="F50" s="6">
        <v>8</v>
      </c>
      <c r="G50" s="127" t="s">
        <v>21</v>
      </c>
      <c r="H50" s="126"/>
      <c r="I50" s="30">
        <v>1000</v>
      </c>
      <c r="J50" s="7"/>
      <c r="K50" s="31">
        <v>1000</v>
      </c>
    </row>
    <row r="51" spans="2:11" ht="34.5" customHeight="1" x14ac:dyDescent="0.3">
      <c r="B51" s="5" t="s">
        <v>107</v>
      </c>
      <c r="C51" s="5" t="s">
        <v>88</v>
      </c>
      <c r="D51" s="5" t="s">
        <v>89</v>
      </c>
      <c r="E51" s="5" t="s">
        <v>90</v>
      </c>
      <c r="F51" s="6">
        <v>9</v>
      </c>
      <c r="G51" s="127" t="s">
        <v>21</v>
      </c>
      <c r="H51" s="126"/>
      <c r="I51" s="30">
        <v>2000</v>
      </c>
      <c r="J51" s="7"/>
      <c r="K51" s="31">
        <v>2000</v>
      </c>
    </row>
    <row r="52" spans="2:11" ht="33" customHeight="1" x14ac:dyDescent="0.3">
      <c r="B52" s="5" t="s">
        <v>87</v>
      </c>
      <c r="C52" s="5" t="s">
        <v>88</v>
      </c>
      <c r="D52" s="5" t="s">
        <v>89</v>
      </c>
      <c r="E52" s="5" t="s">
        <v>90</v>
      </c>
      <c r="F52" s="6">
        <v>13</v>
      </c>
      <c r="G52" s="127" t="s">
        <v>21</v>
      </c>
      <c r="H52" s="126"/>
      <c r="I52" s="30">
        <v>1000</v>
      </c>
      <c r="J52" s="7"/>
      <c r="K52" s="31">
        <v>1000</v>
      </c>
    </row>
    <row r="53" spans="2:11" ht="33" customHeight="1" x14ac:dyDescent="0.3">
      <c r="B53" s="5" t="s">
        <v>87</v>
      </c>
      <c r="C53" s="5" t="s">
        <v>88</v>
      </c>
      <c r="D53" s="5" t="s">
        <v>89</v>
      </c>
      <c r="E53" s="5" t="s">
        <v>90</v>
      </c>
      <c r="F53" s="6">
        <v>14</v>
      </c>
      <c r="G53" s="127" t="s">
        <v>21</v>
      </c>
      <c r="H53" s="126"/>
      <c r="I53" s="30">
        <v>1000</v>
      </c>
      <c r="J53" s="7"/>
      <c r="K53" s="31">
        <v>1000</v>
      </c>
    </row>
    <row r="54" spans="2:11" ht="36.75" customHeight="1" x14ac:dyDescent="0.3">
      <c r="B54" s="18" t="s">
        <v>101</v>
      </c>
      <c r="C54" s="22" t="s">
        <v>102</v>
      </c>
      <c r="D54" s="24" t="s">
        <v>103</v>
      </c>
      <c r="E54" s="22" t="s">
        <v>114</v>
      </c>
      <c r="F54" s="6">
        <v>15</v>
      </c>
      <c r="G54" s="127" t="s">
        <v>21</v>
      </c>
      <c r="H54" s="126"/>
      <c r="I54" s="30">
        <v>1000</v>
      </c>
      <c r="J54" s="7"/>
      <c r="K54" s="31">
        <v>1000</v>
      </c>
    </row>
    <row r="55" spans="2:11" ht="34.5" customHeight="1" x14ac:dyDescent="0.3">
      <c r="B55" s="5" t="s">
        <v>107</v>
      </c>
      <c r="C55" s="5" t="s">
        <v>88</v>
      </c>
      <c r="D55" s="5" t="s">
        <v>89</v>
      </c>
      <c r="E55" s="5" t="s">
        <v>90</v>
      </c>
      <c r="F55" s="6">
        <v>15</v>
      </c>
      <c r="G55" s="127" t="s">
        <v>21</v>
      </c>
      <c r="H55" s="126"/>
      <c r="I55" s="30">
        <v>2000</v>
      </c>
      <c r="J55" s="7"/>
      <c r="K55" s="31">
        <v>2000</v>
      </c>
    </row>
    <row r="56" spans="2:11" ht="39" customHeight="1" x14ac:dyDescent="0.3">
      <c r="B56" s="5" t="s">
        <v>107</v>
      </c>
      <c r="C56" s="5" t="s">
        <v>88</v>
      </c>
      <c r="D56" s="5" t="s">
        <v>89</v>
      </c>
      <c r="E56" s="5" t="s">
        <v>90</v>
      </c>
      <c r="F56" s="6">
        <v>16</v>
      </c>
      <c r="G56" s="127" t="s">
        <v>21</v>
      </c>
      <c r="H56" s="126"/>
      <c r="I56" s="30">
        <v>2000</v>
      </c>
      <c r="J56" s="7"/>
      <c r="K56" s="31">
        <v>2000</v>
      </c>
    </row>
    <row r="57" spans="2:11" ht="34.5" customHeight="1" x14ac:dyDescent="0.3">
      <c r="B57" s="21" t="s">
        <v>106</v>
      </c>
      <c r="C57" s="5" t="s">
        <v>88</v>
      </c>
      <c r="D57" s="5" t="s">
        <v>89</v>
      </c>
      <c r="E57" s="5" t="s">
        <v>90</v>
      </c>
      <c r="F57" s="6">
        <v>20</v>
      </c>
      <c r="G57" s="127" t="s">
        <v>21</v>
      </c>
      <c r="H57" s="126"/>
      <c r="I57" s="30">
        <v>1500</v>
      </c>
      <c r="J57" s="7"/>
      <c r="K57" s="31">
        <v>1500</v>
      </c>
    </row>
    <row r="58" spans="2:11" ht="32.25" customHeight="1" x14ac:dyDescent="0.3">
      <c r="B58" s="5" t="s">
        <v>87</v>
      </c>
      <c r="C58" s="5" t="s">
        <v>88</v>
      </c>
      <c r="D58" s="5" t="s">
        <v>89</v>
      </c>
      <c r="E58" s="5" t="s">
        <v>90</v>
      </c>
      <c r="F58" s="6">
        <v>21</v>
      </c>
      <c r="G58" s="127" t="s">
        <v>21</v>
      </c>
      <c r="H58" s="126"/>
      <c r="I58" s="30">
        <v>1000</v>
      </c>
      <c r="J58" s="7"/>
      <c r="K58" s="31">
        <v>1000</v>
      </c>
    </row>
    <row r="59" spans="2:11" ht="36" customHeight="1" x14ac:dyDescent="0.3">
      <c r="B59" s="21" t="s">
        <v>106</v>
      </c>
      <c r="C59" s="5" t="s">
        <v>88</v>
      </c>
      <c r="D59" s="5" t="s">
        <v>89</v>
      </c>
      <c r="E59" s="5" t="s">
        <v>90</v>
      </c>
      <c r="F59" s="6">
        <v>22</v>
      </c>
      <c r="G59" s="127" t="s">
        <v>21</v>
      </c>
      <c r="H59" s="126"/>
      <c r="I59" s="30">
        <v>1500</v>
      </c>
      <c r="J59" s="7"/>
      <c r="K59" s="31">
        <v>1500</v>
      </c>
    </row>
    <row r="60" spans="2:11" ht="33.75" customHeight="1" x14ac:dyDescent="0.3">
      <c r="B60" s="21" t="s">
        <v>98</v>
      </c>
      <c r="C60" s="12" t="s">
        <v>88</v>
      </c>
      <c r="D60" s="12" t="s">
        <v>89</v>
      </c>
      <c r="E60" s="4" t="s">
        <v>112</v>
      </c>
      <c r="F60" s="6">
        <v>23</v>
      </c>
      <c r="G60" s="127" t="s">
        <v>21</v>
      </c>
      <c r="H60" s="126"/>
      <c r="I60" s="30">
        <v>1000</v>
      </c>
      <c r="J60" s="7"/>
      <c r="K60" s="31">
        <v>1000</v>
      </c>
    </row>
    <row r="61" spans="2:11" ht="34.5" customHeight="1" x14ac:dyDescent="0.3">
      <c r="B61" s="21" t="s">
        <v>106</v>
      </c>
      <c r="C61" s="5" t="s">
        <v>88</v>
      </c>
      <c r="D61" s="5" t="s">
        <v>89</v>
      </c>
      <c r="E61" s="5" t="s">
        <v>90</v>
      </c>
      <c r="F61" s="6">
        <v>28</v>
      </c>
      <c r="G61" s="127" t="s">
        <v>21</v>
      </c>
      <c r="H61" s="126"/>
      <c r="I61" s="30">
        <v>1500</v>
      </c>
      <c r="J61" s="7"/>
      <c r="K61" s="31">
        <v>1500</v>
      </c>
    </row>
    <row r="62" spans="2:11" ht="33" customHeight="1" x14ac:dyDescent="0.3">
      <c r="B62" s="5" t="s">
        <v>107</v>
      </c>
      <c r="C62" s="5" t="s">
        <v>88</v>
      </c>
      <c r="D62" s="5" t="s">
        <v>89</v>
      </c>
      <c r="E62" s="5" t="s">
        <v>90</v>
      </c>
      <c r="F62" s="6">
        <v>1</v>
      </c>
      <c r="G62" s="127" t="s">
        <v>64</v>
      </c>
      <c r="H62" s="126" t="s">
        <v>108</v>
      </c>
      <c r="I62" s="30">
        <v>1500</v>
      </c>
      <c r="J62" s="7"/>
      <c r="K62" s="31">
        <v>1500</v>
      </c>
    </row>
    <row r="63" spans="2:11" ht="33" customHeight="1" x14ac:dyDescent="0.3">
      <c r="B63" s="21" t="s">
        <v>106</v>
      </c>
      <c r="C63" s="5" t="s">
        <v>88</v>
      </c>
      <c r="D63" s="5" t="s">
        <v>89</v>
      </c>
      <c r="E63" s="5" t="s">
        <v>90</v>
      </c>
      <c r="F63" s="6">
        <v>2</v>
      </c>
      <c r="G63" s="127" t="s">
        <v>64</v>
      </c>
      <c r="H63" s="126" t="s">
        <v>108</v>
      </c>
      <c r="I63" s="30">
        <v>1500</v>
      </c>
      <c r="J63" s="7"/>
      <c r="K63" s="31">
        <v>1500</v>
      </c>
    </row>
    <row r="64" spans="2:11" ht="33.75" customHeight="1" x14ac:dyDescent="0.3">
      <c r="B64" s="5" t="s">
        <v>87</v>
      </c>
      <c r="C64" s="5" t="s">
        <v>88</v>
      </c>
      <c r="D64" s="5" t="s">
        <v>89</v>
      </c>
      <c r="E64" s="5" t="s">
        <v>90</v>
      </c>
      <c r="F64" s="6">
        <v>6</v>
      </c>
      <c r="G64" s="127" t="s">
        <v>64</v>
      </c>
      <c r="H64" s="126" t="s">
        <v>108</v>
      </c>
      <c r="I64" s="30">
        <v>1000</v>
      </c>
      <c r="J64" s="7"/>
      <c r="K64" s="31">
        <v>1000</v>
      </c>
    </row>
    <row r="65" spans="2:11" ht="33.75" customHeight="1" x14ac:dyDescent="0.3">
      <c r="B65" s="21" t="s">
        <v>106</v>
      </c>
      <c r="C65" s="5" t="s">
        <v>88</v>
      </c>
      <c r="D65" s="5" t="s">
        <v>89</v>
      </c>
      <c r="E65" s="5" t="s">
        <v>90</v>
      </c>
      <c r="F65" s="6">
        <v>7</v>
      </c>
      <c r="G65" s="127" t="s">
        <v>64</v>
      </c>
      <c r="H65" s="126" t="s">
        <v>108</v>
      </c>
      <c r="I65" s="30">
        <v>1500</v>
      </c>
      <c r="J65" s="7"/>
      <c r="K65" s="31">
        <v>1500</v>
      </c>
    </row>
    <row r="66" spans="2:11" ht="36.75" customHeight="1" x14ac:dyDescent="0.3">
      <c r="B66" s="18" t="s">
        <v>101</v>
      </c>
      <c r="C66" s="22" t="s">
        <v>102</v>
      </c>
      <c r="D66" s="24" t="s">
        <v>103</v>
      </c>
      <c r="E66" s="22" t="s">
        <v>104</v>
      </c>
      <c r="F66" s="6">
        <v>8</v>
      </c>
      <c r="G66" s="127" t="s">
        <v>64</v>
      </c>
      <c r="H66" s="126" t="s">
        <v>108</v>
      </c>
      <c r="I66" s="30">
        <v>2000</v>
      </c>
      <c r="J66" s="7"/>
      <c r="K66" s="31">
        <v>2000</v>
      </c>
    </row>
    <row r="67" spans="2:11" ht="35.25" customHeight="1" x14ac:dyDescent="0.3">
      <c r="B67" s="5" t="s">
        <v>87</v>
      </c>
      <c r="C67" s="5" t="s">
        <v>88</v>
      </c>
      <c r="D67" s="5" t="s">
        <v>89</v>
      </c>
      <c r="E67" s="5" t="s">
        <v>90</v>
      </c>
      <c r="F67" s="6">
        <v>8</v>
      </c>
      <c r="G67" s="127" t="s">
        <v>64</v>
      </c>
      <c r="H67" s="126" t="s">
        <v>108</v>
      </c>
      <c r="I67" s="30">
        <v>1000</v>
      </c>
      <c r="J67" s="7"/>
      <c r="K67" s="31">
        <v>1000</v>
      </c>
    </row>
    <row r="68" spans="2:11" ht="34.5" customHeight="1" x14ac:dyDescent="0.3">
      <c r="B68" s="5" t="s">
        <v>87</v>
      </c>
      <c r="C68" s="5" t="s">
        <v>88</v>
      </c>
      <c r="D68" s="5" t="s">
        <v>89</v>
      </c>
      <c r="E68" s="5" t="s">
        <v>90</v>
      </c>
      <c r="F68" s="6">
        <v>14</v>
      </c>
      <c r="G68" s="127" t="s">
        <v>64</v>
      </c>
      <c r="H68" s="126" t="s">
        <v>108</v>
      </c>
      <c r="I68" s="30">
        <v>1000</v>
      </c>
      <c r="J68" s="7"/>
      <c r="K68" s="31">
        <v>1000</v>
      </c>
    </row>
    <row r="69" spans="2:11" ht="33.75" customHeight="1" x14ac:dyDescent="0.3">
      <c r="B69" s="5" t="s">
        <v>87</v>
      </c>
      <c r="C69" s="5" t="s">
        <v>88</v>
      </c>
      <c r="D69" s="5" t="s">
        <v>89</v>
      </c>
      <c r="E69" s="5" t="s">
        <v>90</v>
      </c>
      <c r="F69" s="6">
        <v>15</v>
      </c>
      <c r="G69" s="127" t="s">
        <v>64</v>
      </c>
      <c r="H69" s="126" t="s">
        <v>108</v>
      </c>
      <c r="I69" s="30">
        <v>1000</v>
      </c>
      <c r="J69" s="7"/>
      <c r="K69" s="31">
        <v>1000</v>
      </c>
    </row>
    <row r="70" spans="2:11" ht="32.25" customHeight="1" x14ac:dyDescent="0.3">
      <c r="B70" s="21" t="s">
        <v>106</v>
      </c>
      <c r="C70" s="5" t="s">
        <v>88</v>
      </c>
      <c r="D70" s="5" t="s">
        <v>89</v>
      </c>
      <c r="E70" s="5" t="s">
        <v>90</v>
      </c>
      <c r="F70" s="6">
        <v>17</v>
      </c>
      <c r="G70" s="127" t="s">
        <v>64</v>
      </c>
      <c r="H70" s="126" t="s">
        <v>108</v>
      </c>
      <c r="I70" s="30">
        <v>1500</v>
      </c>
      <c r="J70" s="7"/>
      <c r="K70" s="31">
        <v>1500</v>
      </c>
    </row>
    <row r="71" spans="2:11" ht="33" customHeight="1" x14ac:dyDescent="0.3">
      <c r="B71" s="21" t="s">
        <v>106</v>
      </c>
      <c r="C71" s="5" t="s">
        <v>88</v>
      </c>
      <c r="D71" s="5" t="s">
        <v>89</v>
      </c>
      <c r="E71" s="5" t="s">
        <v>90</v>
      </c>
      <c r="F71" s="6">
        <v>20</v>
      </c>
      <c r="G71" s="127" t="s">
        <v>64</v>
      </c>
      <c r="H71" s="126" t="s">
        <v>108</v>
      </c>
      <c r="I71" s="30">
        <v>1500</v>
      </c>
      <c r="J71" s="7"/>
      <c r="K71" s="31">
        <v>1500</v>
      </c>
    </row>
    <row r="72" spans="2:11" ht="33" customHeight="1" x14ac:dyDescent="0.3">
      <c r="B72" s="12" t="s">
        <v>109</v>
      </c>
      <c r="C72" s="21" t="s">
        <v>96</v>
      </c>
      <c r="D72" s="22" t="s">
        <v>97</v>
      </c>
      <c r="E72" s="21" t="s">
        <v>90</v>
      </c>
      <c r="F72" s="6">
        <v>23</v>
      </c>
      <c r="G72" s="127" t="s">
        <v>64</v>
      </c>
      <c r="H72" s="126" t="s">
        <v>108</v>
      </c>
      <c r="I72" s="30">
        <v>1000</v>
      </c>
      <c r="J72" s="7"/>
      <c r="K72" s="31">
        <v>1000</v>
      </c>
    </row>
    <row r="73" spans="2:11" ht="66" customHeight="1" x14ac:dyDescent="0.3">
      <c r="B73" s="12" t="s">
        <v>110</v>
      </c>
      <c r="C73" s="22" t="s">
        <v>92</v>
      </c>
      <c r="D73" s="22" t="s">
        <v>93</v>
      </c>
      <c r="E73" s="22" t="s">
        <v>94</v>
      </c>
      <c r="F73" s="6">
        <v>27</v>
      </c>
      <c r="G73" s="127" t="s">
        <v>64</v>
      </c>
      <c r="H73" s="126" t="s">
        <v>108</v>
      </c>
      <c r="I73" s="30">
        <v>1500</v>
      </c>
      <c r="J73" s="7"/>
      <c r="K73" s="31">
        <v>1500</v>
      </c>
    </row>
    <row r="74" spans="2:11" ht="35.25" customHeight="1" x14ac:dyDescent="0.3">
      <c r="B74" s="12" t="s">
        <v>111</v>
      </c>
      <c r="C74" s="21" t="s">
        <v>96</v>
      </c>
      <c r="D74" s="22" t="s">
        <v>97</v>
      </c>
      <c r="E74" s="21" t="s">
        <v>90</v>
      </c>
      <c r="F74" s="6">
        <v>28</v>
      </c>
      <c r="G74" s="127" t="s">
        <v>64</v>
      </c>
      <c r="H74" s="126" t="s">
        <v>108</v>
      </c>
      <c r="I74" s="30">
        <v>2200</v>
      </c>
      <c r="J74" s="7"/>
      <c r="K74" s="31">
        <v>2200</v>
      </c>
    </row>
    <row r="75" spans="2:11" ht="36" customHeight="1" x14ac:dyDescent="0.3">
      <c r="B75" s="5" t="s">
        <v>87</v>
      </c>
      <c r="C75" s="5" t="s">
        <v>88</v>
      </c>
      <c r="D75" s="5" t="s">
        <v>89</v>
      </c>
      <c r="E75" s="5" t="s">
        <v>90</v>
      </c>
      <c r="F75" s="6">
        <v>29</v>
      </c>
      <c r="G75" s="127" t="s">
        <v>64</v>
      </c>
      <c r="H75" s="126" t="s">
        <v>108</v>
      </c>
      <c r="I75" s="30">
        <v>1000</v>
      </c>
      <c r="J75" s="7"/>
      <c r="K75" s="31">
        <v>1000</v>
      </c>
    </row>
    <row r="76" spans="2:11" ht="35.25" customHeight="1" x14ac:dyDescent="0.3">
      <c r="B76" s="5" t="s">
        <v>87</v>
      </c>
      <c r="C76" s="5" t="s">
        <v>88</v>
      </c>
      <c r="D76" s="5" t="s">
        <v>89</v>
      </c>
      <c r="E76" s="5" t="s">
        <v>90</v>
      </c>
      <c r="F76" s="6">
        <v>30</v>
      </c>
      <c r="G76" s="127" t="s">
        <v>64</v>
      </c>
      <c r="H76" s="126" t="s">
        <v>108</v>
      </c>
      <c r="I76" s="30">
        <v>1000</v>
      </c>
      <c r="J76" s="7"/>
      <c r="K76" s="31">
        <v>1000</v>
      </c>
    </row>
    <row r="77" spans="2:11" ht="34.5" customHeight="1" x14ac:dyDescent="0.3">
      <c r="B77" s="5" t="s">
        <v>87</v>
      </c>
      <c r="C77" s="5" t="s">
        <v>88</v>
      </c>
      <c r="D77" s="5" t="s">
        <v>89</v>
      </c>
      <c r="E77" s="5" t="s">
        <v>90</v>
      </c>
      <c r="F77" s="6">
        <v>31</v>
      </c>
      <c r="G77" s="127" t="s">
        <v>64</v>
      </c>
      <c r="H77" s="126" t="s">
        <v>108</v>
      </c>
      <c r="I77" s="30">
        <v>1000</v>
      </c>
      <c r="J77" s="7"/>
      <c r="K77" s="31">
        <v>1000</v>
      </c>
    </row>
    <row r="78" spans="2:11" ht="30" customHeight="1" x14ac:dyDescent="0.3">
      <c r="B78" s="5"/>
      <c r="C78" s="5"/>
      <c r="D78" s="5"/>
      <c r="E78" s="116" t="s">
        <v>115</v>
      </c>
      <c r="F78" s="117"/>
      <c r="G78" s="117"/>
      <c r="H78" s="118"/>
      <c r="I78" s="66">
        <f>SUM(I36:I77)</f>
        <v>56760</v>
      </c>
      <c r="J78" s="67"/>
      <c r="K78" s="68">
        <f>SUM(K36:K77)</f>
        <v>55760</v>
      </c>
    </row>
    <row r="79" spans="2:11" ht="24.75" customHeight="1" x14ac:dyDescent="0.3">
      <c r="B79" s="119" t="s">
        <v>128</v>
      </c>
      <c r="C79" s="120"/>
      <c r="D79" s="120"/>
      <c r="E79" s="120"/>
      <c r="F79" s="120"/>
      <c r="G79" s="120"/>
      <c r="H79" s="120"/>
      <c r="I79" s="120"/>
      <c r="J79" s="120"/>
      <c r="K79" s="121"/>
    </row>
    <row r="80" spans="2:11" ht="18.75" customHeight="1" x14ac:dyDescent="0.3">
      <c r="B80" s="97" t="s">
        <v>2</v>
      </c>
      <c r="C80" s="97" t="s">
        <v>1</v>
      </c>
      <c r="D80" s="97" t="s">
        <v>0</v>
      </c>
      <c r="E80" s="105" t="s">
        <v>3</v>
      </c>
      <c r="F80" s="107" t="s">
        <v>8</v>
      </c>
      <c r="G80" s="108"/>
      <c r="H80" s="109"/>
      <c r="I80" s="95" t="s">
        <v>6</v>
      </c>
      <c r="J80" s="97" t="s">
        <v>5</v>
      </c>
      <c r="K80" s="97" t="s">
        <v>7</v>
      </c>
    </row>
    <row r="81" spans="2:11" ht="13.5" customHeight="1" x14ac:dyDescent="0.3">
      <c r="B81" s="98"/>
      <c r="C81" s="98"/>
      <c r="D81" s="98"/>
      <c r="E81" s="106"/>
      <c r="F81" s="42" t="s">
        <v>10</v>
      </c>
      <c r="G81" s="102" t="s">
        <v>9</v>
      </c>
      <c r="H81" s="128"/>
      <c r="I81" s="96"/>
      <c r="J81" s="98"/>
      <c r="K81" s="98"/>
    </row>
    <row r="82" spans="2:11" ht="133.5" customHeight="1" x14ac:dyDescent="0.3">
      <c r="B82" s="5" t="s">
        <v>116</v>
      </c>
      <c r="C82" s="5" t="s">
        <v>117</v>
      </c>
      <c r="D82" s="5" t="s">
        <v>125</v>
      </c>
      <c r="E82" s="5" t="s">
        <v>118</v>
      </c>
      <c r="F82" s="15">
        <v>16</v>
      </c>
      <c r="G82" s="110" t="s">
        <v>20</v>
      </c>
      <c r="H82" s="111"/>
      <c r="I82" s="34">
        <v>0</v>
      </c>
      <c r="J82" s="35">
        <v>0</v>
      </c>
      <c r="K82" s="36">
        <v>0</v>
      </c>
    </row>
    <row r="83" spans="2:11" ht="97.5" customHeight="1" x14ac:dyDescent="0.3">
      <c r="B83" s="5" t="s">
        <v>119</v>
      </c>
      <c r="C83" s="69" t="s">
        <v>124</v>
      </c>
      <c r="D83" s="5" t="s">
        <v>126</v>
      </c>
      <c r="E83" s="5" t="s">
        <v>120</v>
      </c>
      <c r="F83" s="15">
        <v>7</v>
      </c>
      <c r="G83" s="110" t="s">
        <v>21</v>
      </c>
      <c r="H83" s="111"/>
      <c r="I83" s="34">
        <v>0</v>
      </c>
      <c r="J83" s="35">
        <v>0</v>
      </c>
      <c r="K83" s="36">
        <v>0</v>
      </c>
    </row>
    <row r="84" spans="2:11" ht="114" customHeight="1" x14ac:dyDescent="0.3">
      <c r="B84" s="5" t="s">
        <v>121</v>
      </c>
      <c r="C84" s="5" t="s">
        <v>122</v>
      </c>
      <c r="D84" s="5" t="s">
        <v>127</v>
      </c>
      <c r="E84" s="5" t="s">
        <v>123</v>
      </c>
      <c r="F84" s="15">
        <v>16</v>
      </c>
      <c r="G84" s="110" t="s">
        <v>64</v>
      </c>
      <c r="H84" s="111"/>
      <c r="I84" s="34">
        <v>0</v>
      </c>
      <c r="J84" s="35">
        <v>0</v>
      </c>
      <c r="K84" s="36">
        <v>0</v>
      </c>
    </row>
    <row r="85" spans="2:11" ht="23.25" customHeight="1" x14ac:dyDescent="0.3">
      <c r="B85" s="5"/>
      <c r="C85" s="5"/>
      <c r="D85" s="5"/>
      <c r="E85" s="116" t="s">
        <v>115</v>
      </c>
      <c r="F85" s="117"/>
      <c r="G85" s="117"/>
      <c r="H85" s="118"/>
      <c r="I85" s="43">
        <v>0</v>
      </c>
      <c r="J85" s="44">
        <v>0</v>
      </c>
      <c r="K85" s="45">
        <v>0</v>
      </c>
    </row>
    <row r="86" spans="2:11" ht="27" customHeight="1" x14ac:dyDescent="0.3">
      <c r="B86" s="119" t="s">
        <v>129</v>
      </c>
      <c r="C86" s="120"/>
      <c r="D86" s="120"/>
      <c r="E86" s="120"/>
      <c r="F86" s="120"/>
      <c r="G86" s="120"/>
      <c r="H86" s="120"/>
      <c r="I86" s="120"/>
      <c r="J86" s="120"/>
      <c r="K86" s="121"/>
    </row>
    <row r="87" spans="2:11" ht="18" customHeight="1" x14ac:dyDescent="0.3">
      <c r="B87" s="97" t="s">
        <v>2</v>
      </c>
      <c r="C87" s="97" t="s">
        <v>1</v>
      </c>
      <c r="D87" s="97" t="s">
        <v>0</v>
      </c>
      <c r="E87" s="105" t="s">
        <v>3</v>
      </c>
      <c r="F87" s="107" t="s">
        <v>8</v>
      </c>
      <c r="G87" s="108"/>
      <c r="H87" s="109"/>
      <c r="I87" s="95" t="s">
        <v>6</v>
      </c>
      <c r="J87" s="97" t="s">
        <v>5</v>
      </c>
      <c r="K87" s="97" t="s">
        <v>7</v>
      </c>
    </row>
    <row r="88" spans="2:11" ht="16.5" customHeight="1" x14ac:dyDescent="0.3">
      <c r="B88" s="98"/>
      <c r="C88" s="98"/>
      <c r="D88" s="98"/>
      <c r="E88" s="106"/>
      <c r="F88" s="26" t="s">
        <v>10</v>
      </c>
      <c r="G88" s="123" t="s">
        <v>9</v>
      </c>
      <c r="H88" s="126"/>
      <c r="I88" s="96"/>
      <c r="J88" s="98"/>
      <c r="K88" s="98"/>
    </row>
    <row r="89" spans="2:11" ht="153" customHeight="1" x14ac:dyDescent="0.3">
      <c r="B89" s="33" t="s">
        <v>130</v>
      </c>
      <c r="C89" s="33" t="s">
        <v>147</v>
      </c>
      <c r="D89" s="33" t="s">
        <v>131</v>
      </c>
      <c r="E89" s="33" t="s">
        <v>132</v>
      </c>
      <c r="F89" s="14" t="s">
        <v>149</v>
      </c>
      <c r="G89" s="110" t="s">
        <v>150</v>
      </c>
      <c r="H89" s="111"/>
      <c r="I89" s="34">
        <v>0</v>
      </c>
      <c r="J89" s="35"/>
      <c r="K89" s="36">
        <v>0</v>
      </c>
    </row>
    <row r="90" spans="2:11" ht="81.75" customHeight="1" x14ac:dyDescent="0.3">
      <c r="B90" s="33" t="s">
        <v>133</v>
      </c>
      <c r="C90" s="33" t="s">
        <v>233</v>
      </c>
      <c r="D90" s="33" t="s">
        <v>134</v>
      </c>
      <c r="E90" s="33" t="s">
        <v>135</v>
      </c>
      <c r="F90" s="15">
        <v>23</v>
      </c>
      <c r="G90" s="110" t="s">
        <v>21</v>
      </c>
      <c r="H90" s="111"/>
      <c r="I90" s="34">
        <v>0</v>
      </c>
      <c r="J90" s="35"/>
      <c r="K90" s="36">
        <v>0</v>
      </c>
    </row>
    <row r="91" spans="2:11" ht="37.5" customHeight="1" x14ac:dyDescent="0.3">
      <c r="B91" s="33" t="s">
        <v>136</v>
      </c>
      <c r="C91" s="33" t="s">
        <v>137</v>
      </c>
      <c r="D91" s="33" t="s">
        <v>138</v>
      </c>
      <c r="E91" s="33" t="s">
        <v>139</v>
      </c>
      <c r="F91" s="15">
        <v>15</v>
      </c>
      <c r="G91" s="110" t="s">
        <v>21</v>
      </c>
      <c r="H91" s="111"/>
      <c r="I91" s="34">
        <v>0</v>
      </c>
      <c r="J91" s="35"/>
      <c r="K91" s="36">
        <v>0</v>
      </c>
    </row>
    <row r="92" spans="2:11" ht="27" customHeight="1" x14ac:dyDescent="0.3">
      <c r="B92" s="33" t="s">
        <v>140</v>
      </c>
      <c r="C92" s="33" t="s">
        <v>141</v>
      </c>
      <c r="D92" s="33" t="s">
        <v>142</v>
      </c>
      <c r="E92" s="33" t="s">
        <v>143</v>
      </c>
      <c r="F92" s="15">
        <v>15</v>
      </c>
      <c r="G92" s="110" t="s">
        <v>64</v>
      </c>
      <c r="H92" s="111"/>
      <c r="I92" s="37">
        <v>24780.799999999999</v>
      </c>
      <c r="J92" s="38">
        <v>0</v>
      </c>
      <c r="K92" s="39">
        <v>24780.799999999999</v>
      </c>
    </row>
    <row r="93" spans="2:11" ht="33" customHeight="1" x14ac:dyDescent="0.3">
      <c r="B93" s="33" t="s">
        <v>144</v>
      </c>
      <c r="C93" s="33" t="s">
        <v>148</v>
      </c>
      <c r="D93" s="33" t="s">
        <v>145</v>
      </c>
      <c r="E93" s="33" t="s">
        <v>146</v>
      </c>
      <c r="F93" s="15">
        <v>23</v>
      </c>
      <c r="G93" s="110" t="s">
        <v>64</v>
      </c>
      <c r="H93" s="111"/>
      <c r="I93" s="37">
        <v>24192</v>
      </c>
      <c r="J93" s="38">
        <v>0</v>
      </c>
      <c r="K93" s="39">
        <v>24192</v>
      </c>
    </row>
    <row r="94" spans="2:11" ht="27" customHeight="1" x14ac:dyDescent="0.3">
      <c r="B94" s="5"/>
      <c r="C94" s="5"/>
      <c r="D94" s="5"/>
      <c r="E94" s="116" t="s">
        <v>115</v>
      </c>
      <c r="F94" s="117"/>
      <c r="G94" s="117"/>
      <c r="H94" s="118"/>
      <c r="I94" s="43">
        <f>SUM(I92:I93)</f>
        <v>48972.800000000003</v>
      </c>
      <c r="J94" s="44">
        <f>SUM(J92:J93)</f>
        <v>0</v>
      </c>
      <c r="K94" s="45">
        <f>SUM(K92:K93)</f>
        <v>48972.800000000003</v>
      </c>
    </row>
    <row r="95" spans="2:11" ht="29.25" customHeight="1" x14ac:dyDescent="0.3">
      <c r="B95" s="119" t="s">
        <v>151</v>
      </c>
      <c r="C95" s="120"/>
      <c r="D95" s="120"/>
      <c r="E95" s="120"/>
      <c r="F95" s="120"/>
      <c r="G95" s="120"/>
      <c r="H95" s="120"/>
      <c r="I95" s="120"/>
      <c r="J95" s="120"/>
      <c r="K95" s="121"/>
    </row>
    <row r="96" spans="2:11" ht="20.25" customHeight="1" x14ac:dyDescent="0.3">
      <c r="B96" s="97" t="s">
        <v>2</v>
      </c>
      <c r="C96" s="97" t="s">
        <v>1</v>
      </c>
      <c r="D96" s="97" t="s">
        <v>0</v>
      </c>
      <c r="E96" s="105" t="s">
        <v>3</v>
      </c>
      <c r="F96" s="107" t="s">
        <v>8</v>
      </c>
      <c r="G96" s="108"/>
      <c r="H96" s="109"/>
      <c r="I96" s="95" t="s">
        <v>6</v>
      </c>
      <c r="J96" s="97" t="s">
        <v>5</v>
      </c>
      <c r="K96" s="97" t="s">
        <v>7</v>
      </c>
    </row>
    <row r="97" spans="2:12" ht="17.25" customHeight="1" x14ac:dyDescent="0.3">
      <c r="B97" s="98"/>
      <c r="C97" s="98"/>
      <c r="D97" s="98"/>
      <c r="E97" s="106"/>
      <c r="F97" s="26" t="s">
        <v>10</v>
      </c>
      <c r="G97" s="123" t="s">
        <v>9</v>
      </c>
      <c r="H97" s="126"/>
      <c r="I97" s="96"/>
      <c r="J97" s="98"/>
      <c r="K97" s="98"/>
    </row>
    <row r="98" spans="2:12" ht="75" customHeight="1" x14ac:dyDescent="0.3">
      <c r="B98" s="5" t="s">
        <v>152</v>
      </c>
      <c r="C98" s="5" t="s">
        <v>153</v>
      </c>
      <c r="D98" s="5" t="s">
        <v>162</v>
      </c>
      <c r="E98" s="70" t="s">
        <v>154</v>
      </c>
      <c r="F98" s="15">
        <v>23</v>
      </c>
      <c r="G98" s="110" t="s">
        <v>20</v>
      </c>
      <c r="H98" s="111"/>
      <c r="I98" s="71">
        <v>0</v>
      </c>
      <c r="J98" s="7"/>
      <c r="K98" s="72">
        <f>+I98+J98</f>
        <v>0</v>
      </c>
    </row>
    <row r="99" spans="2:12" ht="75" customHeight="1" x14ac:dyDescent="0.3">
      <c r="B99" s="5" t="s">
        <v>155</v>
      </c>
      <c r="C99" s="5" t="s">
        <v>156</v>
      </c>
      <c r="D99" s="5" t="s">
        <v>157</v>
      </c>
      <c r="E99" s="4" t="s">
        <v>158</v>
      </c>
      <c r="F99" s="6">
        <v>3</v>
      </c>
      <c r="G99" s="127" t="s">
        <v>21</v>
      </c>
      <c r="H99" s="126"/>
      <c r="I99" s="71">
        <v>22302</v>
      </c>
      <c r="J99" s="7"/>
      <c r="K99" s="72">
        <f>+I99+J99</f>
        <v>22302</v>
      </c>
    </row>
    <row r="100" spans="2:12" ht="120.75" customHeight="1" x14ac:dyDescent="0.3">
      <c r="B100" s="5" t="s">
        <v>159</v>
      </c>
      <c r="C100" s="5" t="s">
        <v>160</v>
      </c>
      <c r="D100" s="5" t="s">
        <v>161</v>
      </c>
      <c r="E100" s="70" t="s">
        <v>154</v>
      </c>
      <c r="F100" s="15">
        <v>10</v>
      </c>
      <c r="G100" s="110" t="s">
        <v>21</v>
      </c>
      <c r="H100" s="111"/>
      <c r="I100" s="71">
        <v>0</v>
      </c>
      <c r="J100" s="7"/>
      <c r="K100" s="72">
        <f t="shared" ref="K100" si="0">+I100+J100</f>
        <v>0</v>
      </c>
    </row>
    <row r="101" spans="2:12" ht="27.75" customHeight="1" x14ac:dyDescent="0.3">
      <c r="B101" s="5"/>
      <c r="C101" s="5"/>
      <c r="D101" s="5"/>
      <c r="E101" s="116" t="s">
        <v>115</v>
      </c>
      <c r="F101" s="117"/>
      <c r="G101" s="117"/>
      <c r="H101" s="118"/>
      <c r="I101" s="43">
        <f>SUM(I98:I100)</f>
        <v>22302</v>
      </c>
      <c r="J101" s="44"/>
      <c r="K101" s="45">
        <f>SUM(K98:K100)</f>
        <v>22302</v>
      </c>
    </row>
    <row r="102" spans="2:12" ht="29.25" customHeight="1" x14ac:dyDescent="0.3">
      <c r="B102" s="119" t="s">
        <v>173</v>
      </c>
      <c r="C102" s="120"/>
      <c r="D102" s="120"/>
      <c r="E102" s="120"/>
      <c r="F102" s="120"/>
      <c r="G102" s="120"/>
      <c r="H102" s="120"/>
      <c r="I102" s="120"/>
      <c r="J102" s="120"/>
      <c r="K102" s="121"/>
    </row>
    <row r="103" spans="2:12" ht="15" customHeight="1" x14ac:dyDescent="0.3">
      <c r="B103" s="97" t="s">
        <v>2</v>
      </c>
      <c r="C103" s="97" t="s">
        <v>1</v>
      </c>
      <c r="D103" s="97" t="s">
        <v>0</v>
      </c>
      <c r="E103" s="105" t="s">
        <v>3</v>
      </c>
      <c r="F103" s="107" t="s">
        <v>8</v>
      </c>
      <c r="G103" s="108"/>
      <c r="H103" s="109"/>
      <c r="I103" s="95" t="s">
        <v>6</v>
      </c>
      <c r="J103" s="97" t="s">
        <v>5</v>
      </c>
      <c r="K103" s="97" t="s">
        <v>7</v>
      </c>
    </row>
    <row r="104" spans="2:12" ht="17.25" customHeight="1" x14ac:dyDescent="0.3">
      <c r="B104" s="98"/>
      <c r="C104" s="98"/>
      <c r="D104" s="98"/>
      <c r="E104" s="106"/>
      <c r="F104" s="26" t="s">
        <v>10</v>
      </c>
      <c r="G104" s="123" t="s">
        <v>9</v>
      </c>
      <c r="H104" s="126"/>
      <c r="I104" s="96"/>
      <c r="J104" s="98"/>
      <c r="K104" s="98"/>
    </row>
    <row r="105" spans="2:12" ht="75" customHeight="1" x14ac:dyDescent="0.3">
      <c r="B105" s="12" t="s">
        <v>163</v>
      </c>
      <c r="C105" s="12" t="s">
        <v>174</v>
      </c>
      <c r="D105" s="5" t="s">
        <v>245</v>
      </c>
      <c r="E105" s="4" t="s">
        <v>164</v>
      </c>
      <c r="F105" s="110">
        <v>14</v>
      </c>
      <c r="G105" s="111"/>
      <c r="H105" s="10" t="s">
        <v>105</v>
      </c>
      <c r="I105" s="54">
        <v>7778</v>
      </c>
      <c r="J105" s="54"/>
      <c r="K105" s="73">
        <f>+I105+J105</f>
        <v>7778</v>
      </c>
      <c r="L105" s="46"/>
    </row>
    <row r="106" spans="2:12" ht="85.5" customHeight="1" x14ac:dyDescent="0.3">
      <c r="B106" s="12" t="s">
        <v>165</v>
      </c>
      <c r="C106" s="5" t="s">
        <v>166</v>
      </c>
      <c r="D106" s="5" t="s">
        <v>246</v>
      </c>
      <c r="E106" s="4" t="s">
        <v>167</v>
      </c>
      <c r="F106" s="110">
        <v>16</v>
      </c>
      <c r="G106" s="111"/>
      <c r="H106" s="10" t="s">
        <v>108</v>
      </c>
      <c r="I106" s="55">
        <v>11800</v>
      </c>
      <c r="J106" s="55"/>
      <c r="K106" s="73">
        <f t="shared" ref="K106:K108" si="1">+I106+J106</f>
        <v>11800</v>
      </c>
      <c r="L106" s="46"/>
    </row>
    <row r="107" spans="2:12" ht="75" customHeight="1" x14ac:dyDescent="0.3">
      <c r="B107" s="74" t="s">
        <v>168</v>
      </c>
      <c r="C107" s="5" t="s">
        <v>175</v>
      </c>
      <c r="D107" s="5" t="s">
        <v>247</v>
      </c>
      <c r="E107" s="4" t="s">
        <v>164</v>
      </c>
      <c r="F107" s="110">
        <v>8</v>
      </c>
      <c r="G107" s="111"/>
      <c r="H107" s="10" t="s">
        <v>108</v>
      </c>
      <c r="I107" s="34">
        <v>6195</v>
      </c>
      <c r="J107" s="34"/>
      <c r="K107" s="73">
        <f t="shared" si="1"/>
        <v>6195</v>
      </c>
      <c r="L107" s="47"/>
    </row>
    <row r="108" spans="2:12" ht="87.75" customHeight="1" x14ac:dyDescent="0.3">
      <c r="B108" s="12" t="s">
        <v>169</v>
      </c>
      <c r="C108" s="5" t="s">
        <v>170</v>
      </c>
      <c r="D108" s="5" t="s">
        <v>235</v>
      </c>
      <c r="E108" s="4" t="s">
        <v>167</v>
      </c>
      <c r="F108" s="110" t="s">
        <v>171</v>
      </c>
      <c r="G108" s="111"/>
      <c r="H108" s="10" t="s">
        <v>172</v>
      </c>
      <c r="I108" s="34">
        <v>389905.16</v>
      </c>
      <c r="J108" s="34"/>
      <c r="K108" s="73">
        <f t="shared" si="1"/>
        <v>389905.16</v>
      </c>
      <c r="L108" s="47"/>
    </row>
    <row r="109" spans="2:12" ht="24.75" customHeight="1" x14ac:dyDescent="0.3">
      <c r="B109" s="5"/>
      <c r="C109" s="5"/>
      <c r="D109" s="5"/>
      <c r="E109" s="116" t="s">
        <v>115</v>
      </c>
      <c r="F109" s="117"/>
      <c r="G109" s="117"/>
      <c r="H109" s="118"/>
      <c r="I109" s="43">
        <f>SUM(I105:I108)</f>
        <v>415678.16</v>
      </c>
      <c r="J109" s="44"/>
      <c r="K109" s="45">
        <f>SUM(K105:K108)</f>
        <v>415678.16</v>
      </c>
    </row>
    <row r="110" spans="2:12" ht="24.75" customHeight="1" x14ac:dyDescent="0.3">
      <c r="B110" s="119" t="s">
        <v>176</v>
      </c>
      <c r="C110" s="120"/>
      <c r="D110" s="120"/>
      <c r="E110" s="120"/>
      <c r="F110" s="120"/>
      <c r="G110" s="120"/>
      <c r="H110" s="120"/>
      <c r="I110" s="120"/>
      <c r="J110" s="120"/>
      <c r="K110" s="121"/>
    </row>
    <row r="111" spans="2:12" ht="17.25" customHeight="1" x14ac:dyDescent="0.3">
      <c r="B111" s="97" t="s">
        <v>2</v>
      </c>
      <c r="C111" s="97" t="s">
        <v>1</v>
      </c>
      <c r="D111" s="97" t="s">
        <v>0</v>
      </c>
      <c r="E111" s="105" t="s">
        <v>3</v>
      </c>
      <c r="F111" s="107" t="s">
        <v>8</v>
      </c>
      <c r="G111" s="108"/>
      <c r="H111" s="109"/>
      <c r="I111" s="95" t="s">
        <v>6</v>
      </c>
      <c r="J111" s="97" t="s">
        <v>5</v>
      </c>
      <c r="K111" s="97" t="s">
        <v>7</v>
      </c>
    </row>
    <row r="112" spans="2:12" ht="21" customHeight="1" x14ac:dyDescent="0.3">
      <c r="B112" s="98"/>
      <c r="C112" s="98"/>
      <c r="D112" s="98"/>
      <c r="E112" s="106"/>
      <c r="F112" s="26" t="s">
        <v>10</v>
      </c>
      <c r="G112" s="123" t="s">
        <v>9</v>
      </c>
      <c r="H112" s="126"/>
      <c r="I112" s="96"/>
      <c r="J112" s="98"/>
      <c r="K112" s="98"/>
    </row>
    <row r="113" spans="2:11" ht="69.75" customHeight="1" x14ac:dyDescent="0.3">
      <c r="B113" s="5" t="s">
        <v>213</v>
      </c>
      <c r="C113" s="5" t="s">
        <v>216</v>
      </c>
      <c r="D113" s="75" t="s">
        <v>215</v>
      </c>
      <c r="E113" s="12" t="s">
        <v>217</v>
      </c>
      <c r="F113" s="76">
        <v>5</v>
      </c>
      <c r="G113" s="127" t="s">
        <v>20</v>
      </c>
      <c r="H113" s="126"/>
      <c r="I113" s="30">
        <v>0</v>
      </c>
      <c r="J113" s="7">
        <v>0</v>
      </c>
      <c r="K113" s="49">
        <v>0</v>
      </c>
    </row>
    <row r="114" spans="2:11" ht="39" customHeight="1" x14ac:dyDescent="0.3">
      <c r="B114" s="5" t="s">
        <v>214</v>
      </c>
      <c r="C114" s="5" t="s">
        <v>219</v>
      </c>
      <c r="D114" s="75" t="s">
        <v>248</v>
      </c>
      <c r="E114" s="77" t="s">
        <v>218</v>
      </c>
      <c r="F114" s="76">
        <v>15</v>
      </c>
      <c r="G114" s="127" t="s">
        <v>21</v>
      </c>
      <c r="H114" s="126"/>
      <c r="I114" s="30">
        <v>0</v>
      </c>
      <c r="J114" s="7">
        <v>0</v>
      </c>
      <c r="K114" s="49">
        <v>0</v>
      </c>
    </row>
    <row r="115" spans="2:11" ht="17.25" customHeight="1" x14ac:dyDescent="0.3">
      <c r="B115" s="5"/>
      <c r="C115" s="5"/>
      <c r="D115" s="5"/>
      <c r="E115" s="116" t="s">
        <v>115</v>
      </c>
      <c r="F115" s="117"/>
      <c r="G115" s="117"/>
      <c r="H115" s="118"/>
      <c r="I115" s="43">
        <f>SUM(I113:I114)</f>
        <v>0</v>
      </c>
      <c r="J115" s="44">
        <f>SUM(J113:J114)</f>
        <v>0</v>
      </c>
      <c r="K115" s="45">
        <f>SUM(K113:K114)</f>
        <v>0</v>
      </c>
    </row>
    <row r="116" spans="2:11" ht="24.75" customHeight="1" x14ac:dyDescent="0.3">
      <c r="B116" s="119" t="s">
        <v>189</v>
      </c>
      <c r="C116" s="120"/>
      <c r="D116" s="120"/>
      <c r="E116" s="120"/>
      <c r="F116" s="120"/>
      <c r="G116" s="120"/>
      <c r="H116" s="120"/>
      <c r="I116" s="120"/>
      <c r="J116" s="120"/>
      <c r="K116" s="121"/>
    </row>
    <row r="117" spans="2:11" ht="15" customHeight="1" x14ac:dyDescent="0.3">
      <c r="B117" s="97" t="s">
        <v>2</v>
      </c>
      <c r="C117" s="97" t="s">
        <v>1</v>
      </c>
      <c r="D117" s="97" t="s">
        <v>0</v>
      </c>
      <c r="E117" s="105" t="s">
        <v>3</v>
      </c>
      <c r="F117" s="107" t="s">
        <v>8</v>
      </c>
      <c r="G117" s="108"/>
      <c r="H117" s="109"/>
      <c r="I117" s="95" t="s">
        <v>6</v>
      </c>
      <c r="J117" s="97" t="s">
        <v>5</v>
      </c>
      <c r="K117" s="97" t="s">
        <v>7</v>
      </c>
    </row>
    <row r="118" spans="2:11" ht="19.5" customHeight="1" x14ac:dyDescent="0.3">
      <c r="B118" s="98"/>
      <c r="C118" s="98"/>
      <c r="D118" s="98"/>
      <c r="E118" s="106"/>
      <c r="F118" s="26" t="s">
        <v>10</v>
      </c>
      <c r="G118" s="123" t="s">
        <v>9</v>
      </c>
      <c r="H118" s="126"/>
      <c r="I118" s="96"/>
      <c r="J118" s="98"/>
      <c r="K118" s="98"/>
    </row>
    <row r="119" spans="2:11" ht="66" customHeight="1" x14ac:dyDescent="0.3">
      <c r="B119" s="48" t="s">
        <v>177</v>
      </c>
      <c r="C119" s="48" t="s">
        <v>190</v>
      </c>
      <c r="D119" s="48" t="s">
        <v>200</v>
      </c>
      <c r="E119" s="22" t="s">
        <v>207</v>
      </c>
      <c r="F119" s="6">
        <v>10</v>
      </c>
      <c r="G119" s="127" t="s">
        <v>20</v>
      </c>
      <c r="H119" s="126"/>
      <c r="I119" s="52">
        <v>0</v>
      </c>
      <c r="J119" s="7">
        <v>1900</v>
      </c>
      <c r="K119" s="49">
        <f>+I119+J119</f>
        <v>1900</v>
      </c>
    </row>
    <row r="120" spans="2:11" ht="38.25" customHeight="1" x14ac:dyDescent="0.3">
      <c r="B120" s="48" t="s">
        <v>178</v>
      </c>
      <c r="C120" s="48" t="s">
        <v>191</v>
      </c>
      <c r="D120" s="48" t="s">
        <v>210</v>
      </c>
      <c r="E120" s="22" t="s">
        <v>207</v>
      </c>
      <c r="F120" s="6">
        <v>21</v>
      </c>
      <c r="G120" s="127" t="s">
        <v>64</v>
      </c>
      <c r="H120" s="126"/>
      <c r="I120" s="52">
        <v>0</v>
      </c>
      <c r="J120" s="7"/>
      <c r="K120" s="49">
        <f t="shared" ref="K120:K131" si="2">+I120+J120</f>
        <v>0</v>
      </c>
    </row>
    <row r="121" spans="2:11" ht="47.25" customHeight="1" x14ac:dyDescent="0.3">
      <c r="B121" s="48" t="s">
        <v>179</v>
      </c>
      <c r="C121" s="48" t="s">
        <v>192</v>
      </c>
      <c r="D121" s="48" t="s">
        <v>209</v>
      </c>
      <c r="E121" s="22" t="s">
        <v>207</v>
      </c>
      <c r="F121" s="6">
        <v>16</v>
      </c>
      <c r="G121" s="127" t="s">
        <v>64</v>
      </c>
      <c r="H121" s="126"/>
      <c r="I121" s="53">
        <v>0</v>
      </c>
      <c r="J121" s="7"/>
      <c r="K121" s="49">
        <f t="shared" si="2"/>
        <v>0</v>
      </c>
    </row>
    <row r="122" spans="2:11" ht="65.25" customHeight="1" x14ac:dyDescent="0.3">
      <c r="B122" s="48" t="s">
        <v>180</v>
      </c>
      <c r="C122" s="48" t="s">
        <v>193</v>
      </c>
      <c r="D122" s="48" t="s">
        <v>220</v>
      </c>
      <c r="E122" s="22" t="s">
        <v>207</v>
      </c>
      <c r="F122" s="6">
        <v>21</v>
      </c>
      <c r="G122" s="127" t="s">
        <v>21</v>
      </c>
      <c r="H122" s="126"/>
      <c r="I122" s="52">
        <v>0</v>
      </c>
      <c r="J122" s="7"/>
      <c r="K122" s="49">
        <f t="shared" si="2"/>
        <v>0</v>
      </c>
    </row>
    <row r="123" spans="2:11" ht="52.5" customHeight="1" x14ac:dyDescent="0.3">
      <c r="B123" s="48" t="s">
        <v>181</v>
      </c>
      <c r="C123" s="48" t="s">
        <v>192</v>
      </c>
      <c r="D123" s="48" t="s">
        <v>205</v>
      </c>
      <c r="E123" s="22" t="s">
        <v>207</v>
      </c>
      <c r="F123" s="6"/>
      <c r="G123" s="127"/>
      <c r="H123" s="126"/>
      <c r="I123" s="51">
        <v>2050</v>
      </c>
      <c r="J123" s="7"/>
      <c r="K123" s="49">
        <f t="shared" si="2"/>
        <v>2050</v>
      </c>
    </row>
    <row r="124" spans="2:11" ht="37.5" customHeight="1" x14ac:dyDescent="0.3">
      <c r="B124" s="48" t="s">
        <v>182</v>
      </c>
      <c r="C124" s="48" t="s">
        <v>194</v>
      </c>
      <c r="D124" s="50" t="s">
        <v>201</v>
      </c>
      <c r="E124" s="22" t="s">
        <v>207</v>
      </c>
      <c r="F124" s="6">
        <v>14</v>
      </c>
      <c r="G124" s="127" t="s">
        <v>21</v>
      </c>
      <c r="H124" s="126"/>
      <c r="I124" s="51">
        <v>12240</v>
      </c>
      <c r="J124" s="7"/>
      <c r="K124" s="49">
        <f t="shared" si="2"/>
        <v>12240</v>
      </c>
    </row>
    <row r="125" spans="2:11" ht="51.75" customHeight="1" x14ac:dyDescent="0.3">
      <c r="B125" s="48" t="s">
        <v>183</v>
      </c>
      <c r="C125" s="48" t="s">
        <v>195</v>
      </c>
      <c r="D125" s="48" t="s">
        <v>206</v>
      </c>
      <c r="E125" s="22" t="s">
        <v>207</v>
      </c>
      <c r="F125" s="6">
        <v>10</v>
      </c>
      <c r="G125" s="127" t="s">
        <v>20</v>
      </c>
      <c r="H125" s="126"/>
      <c r="I125" s="18"/>
      <c r="J125" s="7"/>
      <c r="K125" s="49">
        <f t="shared" si="2"/>
        <v>0</v>
      </c>
    </row>
    <row r="126" spans="2:11" ht="34.5" customHeight="1" x14ac:dyDescent="0.3">
      <c r="B126" s="48" t="s">
        <v>184</v>
      </c>
      <c r="C126" s="48" t="s">
        <v>196</v>
      </c>
      <c r="D126" s="48" t="s">
        <v>221</v>
      </c>
      <c r="E126" s="22" t="s">
        <v>207</v>
      </c>
      <c r="F126" s="6">
        <v>27</v>
      </c>
      <c r="G126" s="127" t="s">
        <v>64</v>
      </c>
      <c r="H126" s="126"/>
      <c r="I126" s="18">
        <v>0</v>
      </c>
      <c r="J126" s="7"/>
      <c r="K126" s="49">
        <f t="shared" si="2"/>
        <v>0</v>
      </c>
    </row>
    <row r="127" spans="2:11" ht="36" customHeight="1" x14ac:dyDescent="0.3">
      <c r="B127" s="48" t="s">
        <v>185</v>
      </c>
      <c r="C127" s="48" t="s">
        <v>197</v>
      </c>
      <c r="D127" s="48" t="s">
        <v>202</v>
      </c>
      <c r="E127" s="22" t="s">
        <v>207</v>
      </c>
      <c r="F127" s="6">
        <v>21</v>
      </c>
      <c r="G127" s="127" t="s">
        <v>64</v>
      </c>
      <c r="H127" s="126"/>
      <c r="I127" s="18"/>
      <c r="J127" s="7"/>
      <c r="K127" s="49">
        <f t="shared" si="2"/>
        <v>0</v>
      </c>
    </row>
    <row r="128" spans="2:11" ht="131.25" customHeight="1" x14ac:dyDescent="0.3">
      <c r="B128" s="48" t="s">
        <v>186</v>
      </c>
      <c r="C128" s="48" t="s">
        <v>198</v>
      </c>
      <c r="D128" s="48" t="s">
        <v>203</v>
      </c>
      <c r="E128" s="22" t="s">
        <v>207</v>
      </c>
      <c r="F128" s="6">
        <v>10</v>
      </c>
      <c r="G128" s="127" t="s">
        <v>20</v>
      </c>
      <c r="H128" s="126"/>
      <c r="I128" s="18">
        <v>0</v>
      </c>
      <c r="J128" s="7"/>
      <c r="K128" s="49">
        <f t="shared" si="2"/>
        <v>0</v>
      </c>
    </row>
    <row r="129" spans="2:11" ht="38.25" customHeight="1" x14ac:dyDescent="0.3">
      <c r="B129" s="48" t="s">
        <v>187</v>
      </c>
      <c r="C129" s="48" t="s">
        <v>194</v>
      </c>
      <c r="D129" s="50" t="s">
        <v>204</v>
      </c>
      <c r="E129" s="22" t="s">
        <v>207</v>
      </c>
      <c r="F129" s="6"/>
      <c r="G129" s="127"/>
      <c r="H129" s="126"/>
      <c r="I129" s="18">
        <v>0</v>
      </c>
      <c r="J129" s="7"/>
      <c r="K129" s="49">
        <f t="shared" si="2"/>
        <v>0</v>
      </c>
    </row>
    <row r="130" spans="2:11" ht="57.75" customHeight="1" x14ac:dyDescent="0.3">
      <c r="B130" s="48" t="s">
        <v>188</v>
      </c>
      <c r="C130" s="48" t="s">
        <v>199</v>
      </c>
      <c r="D130" s="48" t="s">
        <v>211</v>
      </c>
      <c r="E130" s="22" t="s">
        <v>207</v>
      </c>
      <c r="F130" s="6"/>
      <c r="G130" s="127"/>
      <c r="H130" s="126"/>
      <c r="I130" s="51">
        <v>5035.6499999999996</v>
      </c>
      <c r="J130" s="7"/>
      <c r="K130" s="49">
        <f t="shared" si="2"/>
        <v>5035.6499999999996</v>
      </c>
    </row>
    <row r="131" spans="2:11" ht="73.5" customHeight="1" x14ac:dyDescent="0.3">
      <c r="B131" s="48" t="s">
        <v>177</v>
      </c>
      <c r="C131" s="48" t="s">
        <v>190</v>
      </c>
      <c r="D131" s="48" t="s">
        <v>212</v>
      </c>
      <c r="E131" s="22" t="s">
        <v>207</v>
      </c>
      <c r="F131" s="6">
        <v>28</v>
      </c>
      <c r="G131" s="127" t="s">
        <v>64</v>
      </c>
      <c r="H131" s="126"/>
      <c r="I131" s="51">
        <v>2600</v>
      </c>
      <c r="J131" s="7"/>
      <c r="K131" s="49">
        <f t="shared" si="2"/>
        <v>2600</v>
      </c>
    </row>
    <row r="132" spans="2:11" ht="19.5" customHeight="1" x14ac:dyDescent="0.3">
      <c r="B132" s="5"/>
      <c r="C132" s="5"/>
      <c r="D132" s="5"/>
      <c r="E132" s="99" t="s">
        <v>115</v>
      </c>
      <c r="F132" s="100"/>
      <c r="G132" s="100"/>
      <c r="H132" s="101"/>
      <c r="I132" s="88">
        <f>SUM(I119:I131)</f>
        <v>21925.65</v>
      </c>
      <c r="J132" s="41">
        <f>SUM(J119:J131)</f>
        <v>1900</v>
      </c>
      <c r="K132" s="89">
        <f>SUM(K119:K131)</f>
        <v>23825.65</v>
      </c>
    </row>
    <row r="133" spans="2:11" ht="23.25" customHeight="1" x14ac:dyDescent="0.3">
      <c r="B133" s="119" t="s">
        <v>234</v>
      </c>
      <c r="C133" s="120"/>
      <c r="D133" s="120"/>
      <c r="E133" s="120"/>
      <c r="F133" s="120"/>
      <c r="G133" s="120"/>
      <c r="H133" s="120"/>
      <c r="I133" s="120"/>
      <c r="J133" s="120"/>
      <c r="K133" s="121"/>
    </row>
    <row r="134" spans="2:11" ht="14.25" customHeight="1" x14ac:dyDescent="0.3">
      <c r="B134" s="97" t="s">
        <v>2</v>
      </c>
      <c r="C134" s="97" t="s">
        <v>1</v>
      </c>
      <c r="D134" s="97" t="s">
        <v>0</v>
      </c>
      <c r="E134" s="105" t="s">
        <v>3</v>
      </c>
      <c r="F134" s="107" t="s">
        <v>8</v>
      </c>
      <c r="G134" s="108"/>
      <c r="H134" s="109"/>
      <c r="I134" s="95" t="s">
        <v>6</v>
      </c>
      <c r="J134" s="97" t="s">
        <v>5</v>
      </c>
      <c r="K134" s="97" t="s">
        <v>7</v>
      </c>
    </row>
    <row r="135" spans="2:11" ht="19.5" customHeight="1" x14ac:dyDescent="0.3">
      <c r="B135" s="98"/>
      <c r="C135" s="98"/>
      <c r="D135" s="98"/>
      <c r="E135" s="106"/>
      <c r="F135" s="26" t="s">
        <v>10</v>
      </c>
      <c r="G135" s="123" t="s">
        <v>9</v>
      </c>
      <c r="H135" s="126"/>
      <c r="I135" s="96"/>
      <c r="J135" s="98"/>
      <c r="K135" s="98"/>
    </row>
    <row r="136" spans="2:11" ht="82.5" customHeight="1" x14ac:dyDescent="0.3">
      <c r="B136" s="56" t="s">
        <v>222</v>
      </c>
      <c r="C136" s="21" t="s">
        <v>225</v>
      </c>
      <c r="D136" s="21" t="s">
        <v>228</v>
      </c>
      <c r="E136" s="21" t="s">
        <v>231</v>
      </c>
      <c r="F136" s="16" t="s">
        <v>230</v>
      </c>
      <c r="G136" s="127" t="s">
        <v>22</v>
      </c>
      <c r="H136" s="126"/>
      <c r="I136" s="31">
        <v>0</v>
      </c>
      <c r="J136" s="31">
        <v>0</v>
      </c>
      <c r="K136" s="31">
        <v>0</v>
      </c>
    </row>
    <row r="137" spans="2:11" ht="89.25" customHeight="1" x14ac:dyDescent="0.3">
      <c r="B137" s="56" t="s">
        <v>223</v>
      </c>
      <c r="C137" s="21" t="s">
        <v>226</v>
      </c>
      <c r="D137" s="21" t="s">
        <v>229</v>
      </c>
      <c r="E137" s="21" t="s">
        <v>231</v>
      </c>
      <c r="F137" s="6">
        <v>14</v>
      </c>
      <c r="G137" s="127" t="s">
        <v>21</v>
      </c>
      <c r="H137" s="126"/>
      <c r="I137" s="31">
        <v>0</v>
      </c>
      <c r="J137" s="31">
        <v>0</v>
      </c>
      <c r="K137" s="31">
        <v>0</v>
      </c>
    </row>
    <row r="138" spans="2:11" ht="133.5" customHeight="1" x14ac:dyDescent="0.3">
      <c r="B138" s="56" t="s">
        <v>224</v>
      </c>
      <c r="C138" s="21" t="s">
        <v>227</v>
      </c>
      <c r="D138" s="21" t="s">
        <v>249</v>
      </c>
      <c r="E138" s="21" t="s">
        <v>232</v>
      </c>
      <c r="F138" s="6">
        <v>15</v>
      </c>
      <c r="G138" s="127" t="s">
        <v>23</v>
      </c>
      <c r="H138" s="126"/>
      <c r="I138" s="31">
        <v>0</v>
      </c>
      <c r="J138" s="31">
        <v>0</v>
      </c>
      <c r="K138" s="31">
        <v>0</v>
      </c>
    </row>
    <row r="139" spans="2:11" ht="20.25" customHeight="1" x14ac:dyDescent="0.3">
      <c r="B139" s="20"/>
      <c r="C139" s="20"/>
      <c r="D139" s="20"/>
      <c r="E139" s="99" t="s">
        <v>115</v>
      </c>
      <c r="F139" s="100"/>
      <c r="G139" s="100"/>
      <c r="H139" s="101"/>
      <c r="I139" s="86">
        <f>SUM(I136:I138)</f>
        <v>0</v>
      </c>
      <c r="J139" s="87">
        <f>SUM(J136:J138)</f>
        <v>0</v>
      </c>
      <c r="K139" s="87">
        <f>SUM(K136:K138)</f>
        <v>0</v>
      </c>
    </row>
    <row r="140" spans="2:11" ht="27.75" customHeight="1" x14ac:dyDescent="0.3">
      <c r="B140" s="119" t="s">
        <v>234</v>
      </c>
      <c r="C140" s="120"/>
      <c r="D140" s="120"/>
      <c r="E140" s="120"/>
      <c r="F140" s="120"/>
      <c r="G140" s="120"/>
      <c r="H140" s="120"/>
      <c r="I140" s="120"/>
      <c r="J140" s="120"/>
      <c r="K140" s="121"/>
    </row>
    <row r="141" spans="2:11" ht="19.5" customHeight="1" x14ac:dyDescent="0.3">
      <c r="B141" s="97" t="s">
        <v>2</v>
      </c>
      <c r="C141" s="97" t="s">
        <v>1</v>
      </c>
      <c r="D141" s="97" t="s">
        <v>0</v>
      </c>
      <c r="E141" s="105" t="s">
        <v>3</v>
      </c>
      <c r="F141" s="107" t="s">
        <v>8</v>
      </c>
      <c r="G141" s="108"/>
      <c r="H141" s="109"/>
      <c r="I141" s="95" t="s">
        <v>6</v>
      </c>
      <c r="J141" s="97" t="s">
        <v>5</v>
      </c>
      <c r="K141" s="97" t="s">
        <v>7</v>
      </c>
    </row>
    <row r="142" spans="2:11" ht="17.25" customHeight="1" x14ac:dyDescent="0.3">
      <c r="B142" s="98"/>
      <c r="C142" s="98"/>
      <c r="D142" s="98"/>
      <c r="E142" s="106"/>
      <c r="F142" s="26" t="s">
        <v>10</v>
      </c>
      <c r="G142" s="123" t="s">
        <v>9</v>
      </c>
      <c r="H142" s="126"/>
      <c r="I142" s="96"/>
      <c r="J142" s="98"/>
      <c r="K142" s="98"/>
    </row>
    <row r="143" spans="2:11" ht="129.75" customHeight="1" x14ac:dyDescent="0.3">
      <c r="B143" s="5" t="s">
        <v>236</v>
      </c>
      <c r="C143" s="5" t="s">
        <v>237</v>
      </c>
      <c r="D143" s="5" t="s">
        <v>238</v>
      </c>
      <c r="E143" s="80" t="s">
        <v>239</v>
      </c>
      <c r="F143" s="81">
        <v>24</v>
      </c>
      <c r="G143" s="110" t="s">
        <v>20</v>
      </c>
      <c r="H143" s="111"/>
      <c r="I143" s="34">
        <v>30000</v>
      </c>
      <c r="J143" s="28">
        <v>0</v>
      </c>
      <c r="K143" s="29">
        <f>+I143</f>
        <v>30000</v>
      </c>
    </row>
    <row r="144" spans="2:11" ht="86.25" customHeight="1" x14ac:dyDescent="0.3">
      <c r="B144" s="5" t="s">
        <v>240</v>
      </c>
      <c r="C144" s="5" t="s">
        <v>241</v>
      </c>
      <c r="D144" s="5" t="s">
        <v>242</v>
      </c>
      <c r="E144" s="5" t="s">
        <v>243</v>
      </c>
      <c r="F144" s="81">
        <v>31</v>
      </c>
      <c r="G144" s="110" t="s">
        <v>21</v>
      </c>
      <c r="H144" s="111"/>
      <c r="I144" s="35">
        <v>0</v>
      </c>
      <c r="J144" s="28">
        <v>0</v>
      </c>
      <c r="K144" s="83">
        <v>0</v>
      </c>
    </row>
    <row r="145" spans="2:11" ht="25.5" customHeight="1" x14ac:dyDescent="0.3">
      <c r="B145" s="102"/>
      <c r="C145" s="103"/>
      <c r="D145" s="104"/>
      <c r="E145" s="99" t="s">
        <v>115</v>
      </c>
      <c r="F145" s="100"/>
      <c r="G145" s="100"/>
      <c r="H145" s="101"/>
      <c r="I145" s="82">
        <f>SUM(I143:I144)</f>
        <v>30000</v>
      </c>
      <c r="J145" s="11">
        <f>SUM(J143:J144)</f>
        <v>0</v>
      </c>
      <c r="K145" s="45">
        <f>SUM(K143:K144)</f>
        <v>30000</v>
      </c>
    </row>
    <row r="146" spans="2:11" ht="23.25" customHeight="1" x14ac:dyDescent="0.3">
      <c r="B146" s="92" t="s">
        <v>244</v>
      </c>
      <c r="C146" s="93"/>
      <c r="D146" s="93"/>
      <c r="E146" s="93"/>
      <c r="F146" s="93"/>
      <c r="G146" s="93"/>
      <c r="H146" s="94"/>
      <c r="I146" s="84">
        <f>+I13+I32+I78+I85+I94+I101+I109+I115+I132+I139+I145</f>
        <v>601638.61</v>
      </c>
      <c r="J146" s="85">
        <f>+J13+J32+J78+J132</f>
        <v>3400</v>
      </c>
      <c r="K146" s="85">
        <f>+I146+J146</f>
        <v>605038.61</v>
      </c>
    </row>
    <row r="147" spans="2:11" ht="45" customHeight="1" x14ac:dyDescent="0.3">
      <c r="B147" s="2"/>
      <c r="C147" s="2"/>
      <c r="D147" s="2"/>
      <c r="E147" s="2"/>
      <c r="F147" s="2"/>
      <c r="G147" s="2"/>
      <c r="H147" s="2"/>
      <c r="I147" s="2"/>
    </row>
    <row r="148" spans="2:11" ht="45" customHeight="1" x14ac:dyDescent="0.3">
      <c r="B148" s="2"/>
      <c r="C148" s="2"/>
      <c r="D148" s="2"/>
      <c r="E148" s="2"/>
      <c r="F148" s="2"/>
      <c r="G148" s="2"/>
      <c r="H148" s="2"/>
      <c r="I148" s="2"/>
    </row>
    <row r="149" spans="2:11" ht="45" customHeight="1" x14ac:dyDescent="0.3">
      <c r="B149" s="2"/>
      <c r="C149" s="2"/>
      <c r="D149" s="2"/>
      <c r="E149" s="2"/>
      <c r="F149" s="2"/>
      <c r="G149" s="2"/>
      <c r="H149" s="2"/>
      <c r="I149" s="2"/>
    </row>
    <row r="150" spans="2:11" x14ac:dyDescent="0.3">
      <c r="B150" s="2"/>
      <c r="C150" s="2"/>
      <c r="D150" s="2"/>
      <c r="E150" s="2"/>
      <c r="F150" s="2"/>
      <c r="G150" s="2"/>
      <c r="H150" s="2"/>
      <c r="I150" s="2"/>
    </row>
    <row r="151" spans="2:11" ht="45" customHeight="1" x14ac:dyDescent="0.3">
      <c r="B151" s="2"/>
      <c r="C151" s="2"/>
      <c r="D151" s="2"/>
      <c r="E151" s="2"/>
      <c r="F151" s="2"/>
      <c r="G151" s="2"/>
      <c r="H151" s="2"/>
      <c r="I151" s="2"/>
    </row>
    <row r="152" spans="2:11" x14ac:dyDescent="0.3">
      <c r="B152" s="3"/>
      <c r="C152" s="2"/>
      <c r="D152" s="2"/>
      <c r="E152" s="2"/>
      <c r="F152" s="2"/>
      <c r="G152" s="2"/>
      <c r="H152" s="2"/>
      <c r="I152" s="2"/>
    </row>
    <row r="153" spans="2:11" ht="45" customHeight="1" x14ac:dyDescent="0.3">
      <c r="B153" s="2"/>
      <c r="C153" s="2"/>
      <c r="D153" s="2"/>
      <c r="E153" s="2"/>
      <c r="F153" s="2"/>
      <c r="G153" s="2"/>
      <c r="H153" s="2"/>
      <c r="I153" s="2"/>
    </row>
    <row r="154" spans="2:11" x14ac:dyDescent="0.3">
      <c r="B154" s="3"/>
      <c r="C154" s="2"/>
      <c r="D154" s="2"/>
      <c r="E154" s="2"/>
      <c r="F154" s="2"/>
      <c r="G154" s="2"/>
      <c r="H154" s="2"/>
      <c r="I154" s="2"/>
    </row>
    <row r="155" spans="2:11" x14ac:dyDescent="0.3">
      <c r="B155" s="2"/>
      <c r="C155" s="2"/>
      <c r="D155" s="2"/>
      <c r="E155" s="2"/>
      <c r="F155" s="2"/>
      <c r="G155" s="2"/>
      <c r="H155" s="2"/>
      <c r="I155" s="2"/>
    </row>
    <row r="156" spans="2:11" x14ac:dyDescent="0.3">
      <c r="B156" s="2"/>
      <c r="C156" s="2"/>
      <c r="D156" s="2"/>
      <c r="E156" s="2"/>
      <c r="F156" s="2"/>
      <c r="G156" s="2"/>
      <c r="H156" s="2"/>
      <c r="I156" s="2"/>
    </row>
    <row r="157" spans="2:11" x14ac:dyDescent="0.3">
      <c r="B157" s="2"/>
      <c r="C157" s="2"/>
      <c r="D157" s="2"/>
      <c r="E157" s="2"/>
      <c r="F157" s="2"/>
      <c r="G157" s="2"/>
      <c r="H157" s="2"/>
      <c r="I157" s="2"/>
    </row>
    <row r="158" spans="2:11" x14ac:dyDescent="0.3">
      <c r="B158" s="2"/>
      <c r="C158" s="2"/>
      <c r="D158" s="2"/>
      <c r="E158" s="2"/>
      <c r="F158" s="2"/>
      <c r="G158" s="2"/>
      <c r="H158" s="2"/>
      <c r="I158" s="2"/>
    </row>
    <row r="159" spans="2:11" x14ac:dyDescent="0.3">
      <c r="B159" s="2"/>
      <c r="C159" s="2"/>
      <c r="D159" s="2"/>
      <c r="E159" s="2"/>
      <c r="F159" s="2"/>
      <c r="G159" s="2"/>
      <c r="H159" s="2"/>
      <c r="I159" s="2"/>
    </row>
    <row r="160" spans="2:11" x14ac:dyDescent="0.3">
      <c r="B160" s="2"/>
      <c r="C160" s="2"/>
      <c r="D160" s="2"/>
      <c r="E160" s="2"/>
      <c r="F160" s="2"/>
      <c r="G160" s="2"/>
      <c r="H160" s="2"/>
      <c r="I160" s="2"/>
    </row>
    <row r="161" spans="2:9" x14ac:dyDescent="0.3">
      <c r="B161" s="2"/>
      <c r="C161" s="2"/>
      <c r="D161" s="2"/>
      <c r="E161" s="2"/>
      <c r="F161" s="2"/>
      <c r="G161" s="2"/>
      <c r="H161" s="2"/>
      <c r="I161" s="2"/>
    </row>
    <row r="162" spans="2:9" x14ac:dyDescent="0.3">
      <c r="B162" s="2"/>
      <c r="C162" s="2"/>
      <c r="D162" s="2"/>
      <c r="E162" s="2"/>
      <c r="F162" s="2"/>
      <c r="G162" s="2"/>
      <c r="H162" s="2"/>
      <c r="I162" s="2"/>
    </row>
    <row r="163" spans="2:9" x14ac:dyDescent="0.3">
      <c r="B163" s="2"/>
      <c r="C163" s="2"/>
      <c r="D163" s="2"/>
      <c r="E163" s="2"/>
      <c r="F163" s="2"/>
      <c r="G163" s="2"/>
      <c r="H163" s="2"/>
      <c r="I163" s="2"/>
    </row>
    <row r="164" spans="2:9" x14ac:dyDescent="0.3">
      <c r="B164" s="2"/>
      <c r="C164" s="2"/>
      <c r="D164" s="2"/>
      <c r="E164" s="2"/>
      <c r="F164" s="2"/>
      <c r="G164" s="2"/>
      <c r="H164" s="2"/>
      <c r="I164" s="2"/>
    </row>
    <row r="165" spans="2:9" x14ac:dyDescent="0.3">
      <c r="B165" s="2"/>
      <c r="C165" s="2"/>
      <c r="D165" s="2"/>
      <c r="E165" s="2"/>
      <c r="F165" s="2"/>
      <c r="G165" s="2"/>
      <c r="H165" s="2"/>
      <c r="I165" s="2"/>
    </row>
    <row r="166" spans="2:9" x14ac:dyDescent="0.3">
      <c r="B166" s="2"/>
      <c r="C166" s="2"/>
      <c r="D166" s="2"/>
      <c r="E166" s="2"/>
      <c r="F166" s="2"/>
      <c r="G166" s="2"/>
      <c r="H166" s="2"/>
      <c r="I166" s="2"/>
    </row>
    <row r="167" spans="2:9" x14ac:dyDescent="0.3">
      <c r="B167" s="2"/>
      <c r="C167" s="2"/>
      <c r="D167" s="2"/>
      <c r="E167" s="2"/>
      <c r="F167" s="2"/>
      <c r="G167" s="2"/>
      <c r="H167" s="2"/>
      <c r="I167" s="2"/>
    </row>
    <row r="168" spans="2:9" x14ac:dyDescent="0.3">
      <c r="B168" s="2"/>
      <c r="C168" s="2"/>
      <c r="D168" s="2"/>
      <c r="E168" s="2"/>
      <c r="F168" s="2"/>
      <c r="G168" s="2"/>
      <c r="H168" s="2"/>
      <c r="I168" s="2"/>
    </row>
    <row r="169" spans="2:9" x14ac:dyDescent="0.3">
      <c r="B169" s="2"/>
      <c r="C169" s="2"/>
      <c r="D169" s="2"/>
      <c r="E169" s="2"/>
      <c r="F169" s="2"/>
      <c r="G169" s="2"/>
      <c r="H169" s="2"/>
      <c r="I169" s="2"/>
    </row>
    <row r="170" spans="2:9" x14ac:dyDescent="0.3">
      <c r="B170" s="2"/>
      <c r="C170" s="2"/>
      <c r="D170" s="2"/>
      <c r="E170" s="2"/>
      <c r="F170" s="2"/>
      <c r="G170" s="2"/>
      <c r="H170" s="2"/>
      <c r="I170" s="2"/>
    </row>
    <row r="171" spans="2:9" x14ac:dyDescent="0.3">
      <c r="B171" s="2"/>
      <c r="C171" s="2"/>
      <c r="D171" s="2"/>
      <c r="E171" s="2"/>
      <c r="F171" s="2"/>
      <c r="G171" s="2"/>
      <c r="H171" s="2"/>
      <c r="I171" s="2"/>
    </row>
    <row r="172" spans="2:9" x14ac:dyDescent="0.3">
      <c r="B172" s="2"/>
      <c r="C172" s="2"/>
      <c r="D172" s="2"/>
      <c r="E172" s="2"/>
      <c r="F172" s="2"/>
      <c r="G172" s="2"/>
      <c r="H172" s="2"/>
      <c r="I172" s="2"/>
    </row>
    <row r="173" spans="2:9" x14ac:dyDescent="0.3">
      <c r="B173" s="2"/>
      <c r="C173" s="2"/>
      <c r="D173" s="2"/>
      <c r="E173" s="2"/>
      <c r="F173" s="2"/>
      <c r="G173" s="2"/>
      <c r="H173" s="2"/>
      <c r="I173" s="2"/>
    </row>
    <row r="174" spans="2:9" x14ac:dyDescent="0.3">
      <c r="B174" s="2"/>
      <c r="C174" s="2"/>
      <c r="D174" s="2"/>
      <c r="E174" s="2"/>
      <c r="F174" s="2"/>
      <c r="G174" s="2"/>
      <c r="H174" s="2"/>
      <c r="I174" s="2"/>
    </row>
    <row r="175" spans="2:9" x14ac:dyDescent="0.3">
      <c r="B175" s="2"/>
      <c r="C175" s="2"/>
      <c r="D175" s="2"/>
      <c r="E175" s="2"/>
      <c r="F175" s="2"/>
      <c r="G175" s="2"/>
      <c r="H175" s="2"/>
      <c r="I175" s="2"/>
    </row>
    <row r="176" spans="2:9" x14ac:dyDescent="0.3">
      <c r="B176" s="2"/>
      <c r="C176" s="2"/>
      <c r="D176" s="2"/>
      <c r="E176" s="2"/>
      <c r="F176" s="2"/>
      <c r="G176" s="2"/>
      <c r="H176" s="2"/>
      <c r="I176" s="2"/>
    </row>
    <row r="177" spans="2:9" x14ac:dyDescent="0.3">
      <c r="B177" s="2"/>
      <c r="C177" s="2"/>
      <c r="D177" s="2"/>
      <c r="E177" s="2"/>
      <c r="F177" s="2"/>
      <c r="G177" s="2"/>
      <c r="H177" s="2"/>
      <c r="I177" s="2"/>
    </row>
    <row r="178" spans="2:9" x14ac:dyDescent="0.3">
      <c r="B178" s="2"/>
      <c r="C178" s="2"/>
      <c r="D178" s="2"/>
      <c r="E178" s="2"/>
      <c r="F178" s="2"/>
      <c r="G178" s="2"/>
      <c r="H178" s="2"/>
      <c r="I178" s="2"/>
    </row>
    <row r="179" spans="2:9" x14ac:dyDescent="0.3">
      <c r="B179" s="2"/>
      <c r="C179" s="2"/>
      <c r="D179" s="2"/>
      <c r="E179" s="2"/>
      <c r="F179" s="2"/>
      <c r="G179" s="2"/>
      <c r="H179" s="2"/>
      <c r="I179" s="2"/>
    </row>
    <row r="180" spans="2:9" x14ac:dyDescent="0.3">
      <c r="B180" s="2"/>
      <c r="C180" s="2"/>
      <c r="D180" s="2"/>
      <c r="E180" s="2"/>
      <c r="F180" s="2"/>
      <c r="G180" s="2"/>
      <c r="H180" s="2"/>
      <c r="I180" s="2"/>
    </row>
    <row r="181" spans="2:9" x14ac:dyDescent="0.3">
      <c r="B181" s="2"/>
      <c r="C181" s="2"/>
      <c r="D181" s="2"/>
      <c r="E181" s="2"/>
      <c r="F181" s="2"/>
      <c r="G181" s="2"/>
      <c r="H181" s="2"/>
      <c r="I181" s="2"/>
    </row>
    <row r="182" spans="2:9" x14ac:dyDescent="0.3">
      <c r="B182" s="2"/>
      <c r="C182" s="2"/>
      <c r="D182" s="2"/>
      <c r="E182" s="2"/>
      <c r="F182" s="2"/>
      <c r="G182" s="2"/>
      <c r="H182" s="2"/>
      <c r="I182" s="2"/>
    </row>
    <row r="183" spans="2:9" x14ac:dyDescent="0.3">
      <c r="B183" s="2"/>
      <c r="C183" s="2"/>
      <c r="D183" s="2"/>
      <c r="E183" s="2"/>
      <c r="F183" s="2"/>
      <c r="G183" s="2"/>
      <c r="H183" s="2"/>
      <c r="I183" s="2"/>
    </row>
    <row r="184" spans="2:9" x14ac:dyDescent="0.3">
      <c r="B184" s="2"/>
      <c r="C184" s="2"/>
      <c r="D184" s="2"/>
      <c r="E184" s="2"/>
      <c r="F184" s="2"/>
      <c r="G184" s="2"/>
      <c r="H184" s="2"/>
      <c r="I184" s="2"/>
    </row>
    <row r="185" spans="2:9" x14ac:dyDescent="0.3">
      <c r="B185" s="2"/>
      <c r="C185" s="2"/>
      <c r="D185" s="2"/>
      <c r="E185" s="2"/>
      <c r="F185" s="2"/>
      <c r="G185" s="2"/>
      <c r="H185" s="2"/>
      <c r="I185" s="2"/>
    </row>
    <row r="186" spans="2:9" x14ac:dyDescent="0.3">
      <c r="B186" s="2"/>
      <c r="C186" s="2"/>
      <c r="D186" s="2"/>
      <c r="E186" s="2"/>
      <c r="F186" s="2"/>
      <c r="G186" s="2"/>
      <c r="H186" s="2"/>
      <c r="I186" s="2"/>
    </row>
    <row r="187" spans="2:9" x14ac:dyDescent="0.3">
      <c r="B187" s="2"/>
      <c r="C187" s="2"/>
      <c r="D187" s="2"/>
      <c r="E187" s="2"/>
      <c r="F187" s="2"/>
      <c r="G187" s="2"/>
      <c r="H187" s="2"/>
      <c r="I187" s="2"/>
    </row>
    <row r="188" spans="2:9" x14ac:dyDescent="0.3">
      <c r="B188" s="2"/>
      <c r="C188" s="2"/>
      <c r="D188" s="2"/>
      <c r="E188" s="2"/>
      <c r="F188" s="2"/>
      <c r="G188" s="2"/>
      <c r="H188" s="2"/>
      <c r="I188" s="2"/>
    </row>
    <row r="189" spans="2:9" x14ac:dyDescent="0.3">
      <c r="B189" s="2"/>
      <c r="C189" s="2"/>
      <c r="D189" s="2"/>
      <c r="E189" s="2"/>
      <c r="F189" s="2"/>
      <c r="G189" s="2"/>
      <c r="H189" s="2"/>
      <c r="I189" s="2"/>
    </row>
    <row r="190" spans="2:9" x14ac:dyDescent="0.3">
      <c r="B190" s="2"/>
      <c r="C190" s="2"/>
      <c r="D190" s="2"/>
      <c r="E190" s="2"/>
      <c r="F190" s="2"/>
      <c r="G190" s="2"/>
      <c r="H190" s="2"/>
      <c r="I190" s="2"/>
    </row>
    <row r="191" spans="2:9" x14ac:dyDescent="0.3">
      <c r="B191" s="2"/>
      <c r="C191" s="2"/>
      <c r="D191" s="2"/>
      <c r="E191" s="2"/>
      <c r="F191" s="2"/>
      <c r="G191" s="2"/>
      <c r="H191" s="2"/>
      <c r="I191" s="2"/>
    </row>
    <row r="192" spans="2:9" x14ac:dyDescent="0.3">
      <c r="B192" s="2"/>
      <c r="C192" s="2"/>
      <c r="D192" s="2"/>
      <c r="E192" s="2"/>
      <c r="F192" s="2"/>
      <c r="G192" s="2"/>
      <c r="H192" s="2"/>
      <c r="I192" s="2"/>
    </row>
    <row r="193" spans="2:9" x14ac:dyDescent="0.3">
      <c r="B193" s="2"/>
      <c r="C193" s="2"/>
      <c r="D193" s="2"/>
      <c r="E193" s="2"/>
      <c r="F193" s="2"/>
      <c r="G193" s="2"/>
      <c r="H193" s="2"/>
      <c r="I193" s="2"/>
    </row>
    <row r="194" spans="2:9" x14ac:dyDescent="0.3">
      <c r="B194" s="2"/>
      <c r="C194" s="2"/>
      <c r="D194" s="2"/>
      <c r="E194" s="2"/>
      <c r="F194" s="2"/>
      <c r="G194" s="2"/>
      <c r="H194" s="2"/>
      <c r="I194" s="2"/>
    </row>
    <row r="195" spans="2:9" x14ac:dyDescent="0.3">
      <c r="B195" s="2"/>
      <c r="C195" s="2"/>
      <c r="D195" s="2"/>
      <c r="E195" s="2"/>
      <c r="F195" s="2"/>
      <c r="G195" s="2"/>
      <c r="H195" s="2"/>
      <c r="I195" s="2"/>
    </row>
    <row r="196" spans="2:9" x14ac:dyDescent="0.3">
      <c r="B196" s="2"/>
      <c r="C196" s="2"/>
      <c r="D196" s="2"/>
      <c r="E196" s="2"/>
      <c r="F196" s="2"/>
      <c r="G196" s="2"/>
      <c r="H196" s="2"/>
      <c r="I196" s="2"/>
    </row>
    <row r="197" spans="2:9" x14ac:dyDescent="0.3">
      <c r="B197" s="2"/>
      <c r="C197" s="2"/>
      <c r="D197" s="2"/>
      <c r="E197" s="2"/>
      <c r="F197" s="2"/>
      <c r="G197" s="2"/>
      <c r="H197" s="2"/>
      <c r="I197" s="2"/>
    </row>
    <row r="198" spans="2:9" x14ac:dyDescent="0.3">
      <c r="B198" s="2"/>
      <c r="C198" s="2"/>
      <c r="D198" s="2"/>
      <c r="E198" s="2"/>
      <c r="F198" s="2"/>
      <c r="G198" s="2"/>
      <c r="H198" s="2"/>
      <c r="I198" s="2"/>
    </row>
    <row r="199" spans="2:9" x14ac:dyDescent="0.3">
      <c r="B199" s="2"/>
      <c r="C199" s="2"/>
      <c r="D199" s="2"/>
      <c r="E199" s="2"/>
      <c r="F199" s="2"/>
      <c r="G199" s="2"/>
      <c r="H199" s="2"/>
      <c r="I199" s="2"/>
    </row>
    <row r="200" spans="2:9" x14ac:dyDescent="0.3">
      <c r="B200" s="2"/>
      <c r="C200" s="2"/>
      <c r="D200" s="2"/>
      <c r="E200" s="2"/>
      <c r="F200" s="2"/>
      <c r="G200" s="2"/>
      <c r="H200" s="2"/>
      <c r="I200" s="2"/>
    </row>
    <row r="201" spans="2:9" x14ac:dyDescent="0.3">
      <c r="B201" s="2"/>
      <c r="C201" s="2"/>
      <c r="D201" s="2"/>
      <c r="E201" s="2"/>
      <c r="F201" s="2"/>
      <c r="G201" s="2"/>
      <c r="H201" s="2"/>
      <c r="I201" s="2"/>
    </row>
    <row r="202" spans="2:9" x14ac:dyDescent="0.3">
      <c r="B202" s="2"/>
      <c r="C202" s="2"/>
      <c r="D202" s="2"/>
      <c r="E202" s="2"/>
      <c r="F202" s="2"/>
      <c r="G202" s="2"/>
      <c r="H202" s="2"/>
      <c r="I202" s="2"/>
    </row>
    <row r="203" spans="2:9" x14ac:dyDescent="0.3">
      <c r="B203" s="2"/>
      <c r="C203" s="2"/>
      <c r="D203" s="2"/>
      <c r="E203" s="2"/>
      <c r="F203" s="2"/>
      <c r="G203" s="2"/>
      <c r="H203" s="2"/>
      <c r="I203" s="2"/>
    </row>
    <row r="204" spans="2:9" x14ac:dyDescent="0.3">
      <c r="B204" s="2"/>
      <c r="C204" s="2"/>
      <c r="D204" s="2"/>
      <c r="E204" s="2"/>
      <c r="F204" s="2"/>
      <c r="G204" s="2"/>
      <c r="H204" s="2"/>
      <c r="I204" s="2"/>
    </row>
    <row r="205" spans="2:9" x14ac:dyDescent="0.3">
      <c r="B205" s="2"/>
      <c r="C205" s="2"/>
      <c r="D205" s="2"/>
      <c r="E205" s="2"/>
      <c r="F205" s="2"/>
      <c r="G205" s="2"/>
      <c r="H205" s="2"/>
      <c r="I205" s="2"/>
    </row>
    <row r="206" spans="2:9" x14ac:dyDescent="0.3">
      <c r="B206" s="2"/>
      <c r="C206" s="2"/>
      <c r="D206" s="2"/>
      <c r="E206" s="2"/>
      <c r="F206" s="2"/>
      <c r="G206" s="2"/>
      <c r="H206" s="2"/>
      <c r="I206" s="2"/>
    </row>
    <row r="207" spans="2:9" x14ac:dyDescent="0.3">
      <c r="B207" s="2"/>
      <c r="C207" s="2"/>
      <c r="D207" s="2"/>
      <c r="E207" s="2"/>
      <c r="F207" s="2"/>
      <c r="G207" s="2"/>
      <c r="H207" s="2"/>
      <c r="I207" s="2"/>
    </row>
    <row r="208" spans="2:9" x14ac:dyDescent="0.3">
      <c r="B208" s="2"/>
      <c r="C208" s="2"/>
      <c r="D208" s="2"/>
      <c r="E208" s="2"/>
      <c r="F208" s="2"/>
      <c r="G208" s="2"/>
      <c r="H208" s="2"/>
      <c r="I208" s="2"/>
    </row>
    <row r="209" spans="2:9" x14ac:dyDescent="0.3">
      <c r="B209" s="2"/>
      <c r="C209" s="2"/>
      <c r="D209" s="2"/>
      <c r="E209" s="2"/>
      <c r="F209" s="2"/>
      <c r="G209" s="2"/>
      <c r="H209" s="2"/>
      <c r="I209" s="2"/>
    </row>
    <row r="210" spans="2:9" x14ac:dyDescent="0.3">
      <c r="B210" s="2"/>
      <c r="C210" s="2"/>
      <c r="D210" s="2"/>
      <c r="E210" s="2"/>
      <c r="F210" s="2"/>
      <c r="G210" s="2"/>
      <c r="H210" s="2"/>
      <c r="I210" s="2"/>
    </row>
    <row r="211" spans="2:9" x14ac:dyDescent="0.3">
      <c r="B211" s="2"/>
      <c r="C211" s="2"/>
      <c r="D211" s="2"/>
      <c r="E211" s="2"/>
      <c r="F211" s="2"/>
      <c r="G211" s="2"/>
      <c r="H211" s="2"/>
      <c r="I211" s="2"/>
    </row>
  </sheetData>
  <mergeCells count="220">
    <mergeCell ref="G26:H26"/>
    <mergeCell ref="G27:H27"/>
    <mergeCell ref="G22:H22"/>
    <mergeCell ref="G19:H19"/>
    <mergeCell ref="G20:H20"/>
    <mergeCell ref="G10:H10"/>
    <mergeCell ref="G11:H11"/>
    <mergeCell ref="G12:H12"/>
    <mergeCell ref="A1:I4"/>
    <mergeCell ref="B8:B9"/>
    <mergeCell ref="C8:C9"/>
    <mergeCell ref="D8:D9"/>
    <mergeCell ref="E8:E9"/>
    <mergeCell ref="I8:I9"/>
    <mergeCell ref="F8:H8"/>
    <mergeCell ref="B7:K7"/>
    <mergeCell ref="B5:K5"/>
    <mergeCell ref="J8:J9"/>
    <mergeCell ref="K8:K9"/>
    <mergeCell ref="G21:H21"/>
    <mergeCell ref="G9:H9"/>
    <mergeCell ref="D32:H32"/>
    <mergeCell ref="B33:K33"/>
    <mergeCell ref="G34:H34"/>
    <mergeCell ref="G36:H36"/>
    <mergeCell ref="D13:H13"/>
    <mergeCell ref="B14:K14"/>
    <mergeCell ref="B15:B16"/>
    <mergeCell ref="C15:C16"/>
    <mergeCell ref="D15:D16"/>
    <mergeCell ref="E15:E16"/>
    <mergeCell ref="F15:H15"/>
    <mergeCell ref="I15:I16"/>
    <mergeCell ref="J15:J16"/>
    <mergeCell ref="K15:K16"/>
    <mergeCell ref="G16:H16"/>
    <mergeCell ref="G17:H17"/>
    <mergeCell ref="G18:H18"/>
    <mergeCell ref="G28:H28"/>
    <mergeCell ref="G29:H29"/>
    <mergeCell ref="G30:H30"/>
    <mergeCell ref="G31:H31"/>
    <mergeCell ref="G23:H23"/>
    <mergeCell ref="G24:H24"/>
    <mergeCell ref="G25:H25"/>
    <mergeCell ref="G42:H42"/>
    <mergeCell ref="G43:H43"/>
    <mergeCell ref="G44:H44"/>
    <mergeCell ref="G45:H45"/>
    <mergeCell ref="G46:H46"/>
    <mergeCell ref="G37:H37"/>
    <mergeCell ref="G38:H38"/>
    <mergeCell ref="G39:H39"/>
    <mergeCell ref="G40:H40"/>
    <mergeCell ref="G41:H41"/>
    <mergeCell ref="G52:H52"/>
    <mergeCell ref="G53:H53"/>
    <mergeCell ref="G54:H54"/>
    <mergeCell ref="G55:H55"/>
    <mergeCell ref="G56:H56"/>
    <mergeCell ref="G47:H47"/>
    <mergeCell ref="G48:H48"/>
    <mergeCell ref="G49:H49"/>
    <mergeCell ref="G50:H50"/>
    <mergeCell ref="G51:H51"/>
    <mergeCell ref="G62:H62"/>
    <mergeCell ref="G63:H63"/>
    <mergeCell ref="G64:H64"/>
    <mergeCell ref="G65:H65"/>
    <mergeCell ref="G66:H66"/>
    <mergeCell ref="G57:H57"/>
    <mergeCell ref="G58:H58"/>
    <mergeCell ref="G59:H59"/>
    <mergeCell ref="G60:H60"/>
    <mergeCell ref="G61:H61"/>
    <mergeCell ref="G77:H77"/>
    <mergeCell ref="G81:H81"/>
    <mergeCell ref="G72:H72"/>
    <mergeCell ref="G73:H73"/>
    <mergeCell ref="G74:H74"/>
    <mergeCell ref="G75:H75"/>
    <mergeCell ref="G76:H76"/>
    <mergeCell ref="G67:H67"/>
    <mergeCell ref="G68:H68"/>
    <mergeCell ref="G69:H69"/>
    <mergeCell ref="G70:H70"/>
    <mergeCell ref="G71:H71"/>
    <mergeCell ref="F107:G107"/>
    <mergeCell ref="G98:H98"/>
    <mergeCell ref="G99:H99"/>
    <mergeCell ref="G100:H100"/>
    <mergeCell ref="G93:H93"/>
    <mergeCell ref="G97:H97"/>
    <mergeCell ref="G88:H88"/>
    <mergeCell ref="G89:H89"/>
    <mergeCell ref="G90:H90"/>
    <mergeCell ref="G91:H91"/>
    <mergeCell ref="G92:H92"/>
    <mergeCell ref="G112:H112"/>
    <mergeCell ref="F108:G108"/>
    <mergeCell ref="E109:H109"/>
    <mergeCell ref="B110:K110"/>
    <mergeCell ref="B111:B112"/>
    <mergeCell ref="C111:C112"/>
    <mergeCell ref="D111:D112"/>
    <mergeCell ref="E111:E112"/>
    <mergeCell ref="F111:H111"/>
    <mergeCell ref="I111:I112"/>
    <mergeCell ref="J111:J112"/>
    <mergeCell ref="K111:K112"/>
    <mergeCell ref="G113:H113"/>
    <mergeCell ref="G114:H114"/>
    <mergeCell ref="E115:H115"/>
    <mergeCell ref="B116:K116"/>
    <mergeCell ref="B117:B118"/>
    <mergeCell ref="C117:C118"/>
    <mergeCell ref="D117:D118"/>
    <mergeCell ref="E117:E118"/>
    <mergeCell ref="F117:H117"/>
    <mergeCell ref="I117:I118"/>
    <mergeCell ref="J117:J118"/>
    <mergeCell ref="K117:K118"/>
    <mergeCell ref="G128:H128"/>
    <mergeCell ref="G129:H129"/>
    <mergeCell ref="G130:H130"/>
    <mergeCell ref="G123:H123"/>
    <mergeCell ref="G124:H124"/>
    <mergeCell ref="G125:H125"/>
    <mergeCell ref="G126:H126"/>
    <mergeCell ref="G127:H127"/>
    <mergeCell ref="G118:H118"/>
    <mergeCell ref="G119:H119"/>
    <mergeCell ref="G120:H120"/>
    <mergeCell ref="G121:H121"/>
    <mergeCell ref="G122:H122"/>
    <mergeCell ref="G136:H136"/>
    <mergeCell ref="G137:H137"/>
    <mergeCell ref="G138:H138"/>
    <mergeCell ref="E139:H139"/>
    <mergeCell ref="B140:K140"/>
    <mergeCell ref="G131:H131"/>
    <mergeCell ref="G135:H135"/>
    <mergeCell ref="E132:H132"/>
    <mergeCell ref="B133:K133"/>
    <mergeCell ref="B134:B135"/>
    <mergeCell ref="C134:C135"/>
    <mergeCell ref="D134:D135"/>
    <mergeCell ref="E134:E135"/>
    <mergeCell ref="F134:H134"/>
    <mergeCell ref="I134:I135"/>
    <mergeCell ref="J134:J135"/>
    <mergeCell ref="K134:K135"/>
    <mergeCell ref="K87:K88"/>
    <mergeCell ref="E94:H94"/>
    <mergeCell ref="B95:K95"/>
    <mergeCell ref="B96:B97"/>
    <mergeCell ref="C96:C97"/>
    <mergeCell ref="E78:H78"/>
    <mergeCell ref="B79:K79"/>
    <mergeCell ref="B80:B81"/>
    <mergeCell ref="C80:C81"/>
    <mergeCell ref="D80:D81"/>
    <mergeCell ref="E80:E81"/>
    <mergeCell ref="F80:H80"/>
    <mergeCell ref="I80:I81"/>
    <mergeCell ref="J80:J81"/>
    <mergeCell ref="K80:K81"/>
    <mergeCell ref="G82:H82"/>
    <mergeCell ref="G83:H83"/>
    <mergeCell ref="G84:H84"/>
    <mergeCell ref="E85:H85"/>
    <mergeCell ref="I35:I36"/>
    <mergeCell ref="J35:J36"/>
    <mergeCell ref="K35:K36"/>
    <mergeCell ref="E101:H101"/>
    <mergeCell ref="B102:K102"/>
    <mergeCell ref="B35:B36"/>
    <mergeCell ref="C35:C36"/>
    <mergeCell ref="D35:D36"/>
    <mergeCell ref="E35:E36"/>
    <mergeCell ref="F35:H35"/>
    <mergeCell ref="K96:K97"/>
    <mergeCell ref="D96:D97"/>
    <mergeCell ref="E96:E97"/>
    <mergeCell ref="F96:H96"/>
    <mergeCell ref="I96:I97"/>
    <mergeCell ref="J96:J97"/>
    <mergeCell ref="B86:K86"/>
    <mergeCell ref="B87:B88"/>
    <mergeCell ref="C87:C88"/>
    <mergeCell ref="D87:D88"/>
    <mergeCell ref="E87:E88"/>
    <mergeCell ref="F87:H87"/>
    <mergeCell ref="I87:I88"/>
    <mergeCell ref="J87:J88"/>
    <mergeCell ref="I103:I104"/>
    <mergeCell ref="J103:J104"/>
    <mergeCell ref="K103:K104"/>
    <mergeCell ref="F105:G105"/>
    <mergeCell ref="F106:G106"/>
    <mergeCell ref="B103:B104"/>
    <mergeCell ref="C103:C104"/>
    <mergeCell ref="D103:D104"/>
    <mergeCell ref="E103:E104"/>
    <mergeCell ref="F103:H103"/>
    <mergeCell ref="G104:H104"/>
    <mergeCell ref="B146:H146"/>
    <mergeCell ref="I141:I142"/>
    <mergeCell ref="J141:J142"/>
    <mergeCell ref="K141:K142"/>
    <mergeCell ref="E145:H145"/>
    <mergeCell ref="B145:D145"/>
    <mergeCell ref="B141:B142"/>
    <mergeCell ref="C141:C142"/>
    <mergeCell ref="D141:D142"/>
    <mergeCell ref="E141:E142"/>
    <mergeCell ref="F141:H141"/>
    <mergeCell ref="G142:H142"/>
    <mergeCell ref="G143:H143"/>
    <mergeCell ref="G144:H144"/>
  </mergeCells>
  <phoneticPr fontId="1" type="noConversion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2023-04-14T20:03:14Z</cp:lastPrinted>
  <dcterms:created xsi:type="dcterms:W3CDTF">2021-08-06T13:36:59Z</dcterms:created>
  <dcterms:modified xsi:type="dcterms:W3CDTF">2023-04-14T20:08:37Z</dcterms:modified>
</cp:coreProperties>
</file>