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wendy.delossantos\Desktop\"/>
    </mc:Choice>
  </mc:AlternateContent>
  <xr:revisionPtr revIDLastSave="0" documentId="13_ncr:1_{8014C12A-440F-4B43-9EE9-E95724C241DF}" xr6:coauthVersionLast="47" xr6:coauthVersionMax="47" xr10:uidLastSave="{00000000-0000-0000-0000-000000000000}"/>
  <bookViews>
    <workbookView xWindow="-120" yWindow="-120" windowWidth="20730" windowHeight="11160" xr2:uid="{FC7D3528-EACD-4815-A895-C77AB88172AF}"/>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82" i="1" l="1"/>
  <c r="T182" i="1"/>
  <c r="S182" i="1"/>
  <c r="S181" i="1"/>
  <c r="T181" i="1"/>
  <c r="U181" i="1"/>
  <c r="T137" i="1" l="1"/>
  <c r="S137" i="1"/>
  <c r="T73" i="1"/>
  <c r="T35" i="1"/>
  <c r="U18" i="1"/>
  <c r="U19" i="1"/>
  <c r="U21" i="1"/>
  <c r="U22" i="1"/>
  <c r="U23" i="1"/>
  <c r="U24" i="1"/>
  <c r="U26" i="1"/>
  <c r="U27" i="1"/>
  <c r="U28" i="1"/>
  <c r="U30" i="1"/>
  <c r="U32" i="1"/>
  <c r="T145" i="1"/>
  <c r="S145" i="1"/>
  <c r="U143" i="1"/>
  <c r="U142" i="1"/>
  <c r="U145" i="1" l="1"/>
  <c r="U135" i="1"/>
  <c r="U137" i="1" s="1"/>
  <c r="U61" i="1" l="1"/>
  <c r="S61" i="1"/>
  <c r="S31" i="1"/>
  <c r="S25" i="1"/>
  <c r="U31" i="1" l="1"/>
  <c r="S35" i="1"/>
  <c r="U35" i="1" s="1"/>
  <c r="U25" i="1"/>
  <c r="S46" i="1" l="1"/>
  <c r="U46" i="1" s="1"/>
</calcChain>
</file>

<file path=xl/sharedStrings.xml><?xml version="1.0" encoding="utf-8"?>
<sst xmlns="http://schemas.openxmlformats.org/spreadsheetml/2006/main" count="1042" uniqueCount="478">
  <si>
    <t>Objetivo</t>
  </si>
  <si>
    <t>Indicadores</t>
  </si>
  <si>
    <t>Resultados de la actividad</t>
  </si>
  <si>
    <t>Actividad realizada</t>
  </si>
  <si>
    <t>Responsables
involucrados</t>
  </si>
  <si>
    <t>ene</t>
  </si>
  <si>
    <t>feb</t>
  </si>
  <si>
    <t>mar</t>
  </si>
  <si>
    <t>abr</t>
  </si>
  <si>
    <t>may</t>
  </si>
  <si>
    <t>jun</t>
  </si>
  <si>
    <t>jul</t>
  </si>
  <si>
    <t>ago</t>
  </si>
  <si>
    <t>sep</t>
  </si>
  <si>
    <t>oct</t>
  </si>
  <si>
    <t>nov</t>
  </si>
  <si>
    <t>dic</t>
  </si>
  <si>
    <t>Cronograma (Meses)</t>
  </si>
  <si>
    <t>Viáticos</t>
  </si>
  <si>
    <t>Gastos 
operativos</t>
  </si>
  <si>
    <t>Total  pagado</t>
  </si>
  <si>
    <t>Departamento:  Relaciones Interinstitucionales</t>
  </si>
  <si>
    <t>Departemento de relaiciones inster-intitucionales / División de Relaciones internacionales Instituciones</t>
  </si>
  <si>
    <t>Firmar Acuerdos que fortalezcan el funcionamiento de las áreas funcionales de ONDA  y puestos en ejecución.</t>
  </si>
  <si>
    <t xml:space="preserve">Gestionar propuestas y firmas de convenios nacionales e internacionales con oficinas homologas </t>
  </si>
  <si>
    <t>Implemetar acuerdos y potencializar a travez de los mismos el buen funcionamiento de la ONDA</t>
  </si>
  <si>
    <t>Coordinar la organización, promoción y ejecución de eventos de cooperación internacional</t>
  </si>
  <si>
    <t xml:space="preserve">Sostener reuniones con las autoridades de la OMPI y participar en Conferencias, conversiones y talleres sobre Propiedad Intelectual y Derecho de Autor </t>
  </si>
  <si>
    <t>Areas relacionadas</t>
  </si>
  <si>
    <t>Velar por la participación activa de la ONDA con las organizaciones internacionales de conformidad con lo establecido en sus funciones.</t>
  </si>
  <si>
    <t>Departemento de relaiciones inster-intitucionales / RRHH</t>
  </si>
  <si>
    <t> Trabajar en conjunto por un bien común sin esperar nada a cambio y que al mismo tiempo sean ejemplo para el resto de la sociedad.</t>
  </si>
  <si>
    <t>Coordinar, planificar y ejecutar actividades de Responsabilidad Social</t>
  </si>
  <si>
    <t>Beneficio del desarrollo sostenible</t>
  </si>
  <si>
    <t xml:space="preserve"> Matriz de seguimiento Plan Operativo Anual (POA) 2022  
3er. Trimestre</t>
  </si>
  <si>
    <t>Instalacion de licencias OFFICE 2019</t>
  </si>
  <si>
    <t>Cumplir con las ley 65-00 Sobre el Derecho de Autor</t>
  </si>
  <si>
    <t xml:space="preserve">Facilitar las herramientas a los empleados </t>
  </si>
  <si>
    <t>10 Licencias de office Instaladas</t>
  </si>
  <si>
    <t>Departamento de Tecnologia</t>
  </si>
  <si>
    <t>Dar mantenimiento a los quipos y apliaciones de la Sede Santiago</t>
  </si>
  <si>
    <t>Asistencia en la sede de Santiago para el mantenimiento a los quipos y apliaciones</t>
  </si>
  <si>
    <t>Dar mantenimiento a los quipos y apliaciones de la Sede</t>
  </si>
  <si>
    <t>Acuerdo Interinstitucional CNCS y ONDA</t>
  </si>
  <si>
    <t>Impulsar y promover una cultura de ciberseguridad entre los colaboradores de la ONDA, fundamentado en la protección, el desarrollo y la seguridad nacional que derive en un ciberespacio más seguro.</t>
  </si>
  <si>
    <t>Firma de Acuerdo</t>
  </si>
  <si>
    <t>Capacitacion 98 empleados</t>
  </si>
  <si>
    <t>Departamento de Tecnologia-Recursos Huamnos</t>
  </si>
  <si>
    <t>Instalacion de extension extra a finanzas</t>
  </si>
  <si>
    <t>Facilitar herramientas para eficientizar la labor</t>
  </si>
  <si>
    <t>Entrega de equipos al departamento de Finanzas</t>
  </si>
  <si>
    <t xml:space="preserve">1 extesion </t>
  </si>
  <si>
    <t>Instalacion de Discos Duros para el Servidor</t>
  </si>
  <si>
    <t xml:space="preserve">Mejorar la capacidad del Servidor </t>
  </si>
  <si>
    <t>Mejorar el rendimiento del servidor</t>
  </si>
  <si>
    <t>6 Disco Duro Instalado</t>
  </si>
  <si>
    <t>Adquisicion de pantallas / televisores/ Bases</t>
  </si>
  <si>
    <t>2 pantallas</t>
  </si>
  <si>
    <t>Compra de UPS sede Santiago</t>
  </si>
  <si>
    <t>2 ups a la sede de santiago</t>
  </si>
  <si>
    <t>Aqusicion de computadoras</t>
  </si>
  <si>
    <t>Facilitar herramientas  equipos de computadora de escritorio para eficientizar la labor</t>
  </si>
  <si>
    <t>Entrega de equipos tencologicos a la area de Inspectoria</t>
  </si>
  <si>
    <t>2 Empleados de la insitucion se les facilitaron estas herramientas.</t>
  </si>
  <si>
    <t>Viaje a San Pedro de Macoris</t>
  </si>
  <si>
    <t>Dar asistencia tecnicas a los conversatorios</t>
  </si>
  <si>
    <t xml:space="preserve"> Asistencia tecnicas a los conversatorios</t>
  </si>
  <si>
    <t>1 viaje</t>
  </si>
  <si>
    <t xml:space="preserve">Departamento de Tecnologia/ Capacitacion </t>
  </si>
  <si>
    <t>Adquisicion de equipo(flota)</t>
  </si>
  <si>
    <t xml:space="preserve">Facilitar equipos moviles para eficientizar la labor </t>
  </si>
  <si>
    <t xml:space="preserve">Entrega de equipos tencologicos a las areas correspondientes </t>
  </si>
  <si>
    <t>1  Empleados de la insitucion se les facilito esta herramienta.</t>
  </si>
  <si>
    <t>Renovacion de Dominio GOB.DO</t>
  </si>
  <si>
    <t>Renovar de Dominio GOB.DO</t>
  </si>
  <si>
    <t>Dominio GOB.DO fue renovado</t>
  </si>
  <si>
    <t>1 Dominio</t>
  </si>
  <si>
    <t>Compras de monitores  para compras y comunicaciones,  finanzas e impresora termica</t>
  </si>
  <si>
    <t>Entrega de equipos tencologicos a la area de compras y comunicaciones,  finanzas e impresora termica</t>
  </si>
  <si>
    <t>3 equipos</t>
  </si>
  <si>
    <t>Compra de punteros para las presentaciones</t>
  </si>
  <si>
    <t>Facilitar herramientas para las presentaciones</t>
  </si>
  <si>
    <t>2 punteros</t>
  </si>
  <si>
    <t xml:space="preserve">Desarrollo del sistema de Registro- Sistema Integral de Derecho de Autor - SIA-ONDA </t>
  </si>
  <si>
    <t>VI Congreso de Informatica Forense &amp; Ciberseguridad</t>
  </si>
  <si>
    <t>Capacitacion al area de Tecnologia</t>
  </si>
  <si>
    <t>Capacitar a los empleados de area de tecnologia sobre los ataques ciberneticos</t>
  </si>
  <si>
    <t>2 empleados del area de TIC</t>
  </si>
  <si>
    <t>3 acuerdos gestionados y  firmados</t>
  </si>
  <si>
    <t xml:space="preserve">3 conferencias, reuniones o talleres </t>
  </si>
  <si>
    <t>2 actividades realizadas</t>
  </si>
  <si>
    <t>Dia del Padre</t>
  </si>
  <si>
    <t xml:space="preserve">Celebracion del dia de los padre a nuestro servidores  </t>
  </si>
  <si>
    <t>Compartir, almuerzo por la conmemoración del día del padre</t>
  </si>
  <si>
    <t>En la actividad cubrimos el 80% de los padres</t>
  </si>
  <si>
    <t>RR-HH ,  Administrativo
y Financiero y Compra y Contrataciones</t>
  </si>
  <si>
    <t>X</t>
  </si>
  <si>
    <t>Bono por Desempeño a Serv. de Carrera</t>
  </si>
  <si>
    <t>Cumplir con lo establesido el la Ley 41-08 de Funcion Publica, en lo relativo de los Servidores de Carrera</t>
  </si>
  <si>
    <t xml:space="preserve">Pago de Bono Desempeño a Servidores de Carrera </t>
  </si>
  <si>
    <t xml:space="preserve">Cumplimos al 100% del total de Servidores de Carrera </t>
  </si>
  <si>
    <t>RR-HH ,  Administrativo
y Financiero</t>
  </si>
  <si>
    <t>Beneficio Laboral ( almuerzo)</t>
  </si>
  <si>
    <t>implementamos el almuerzo dentro de  los beneficios laborables</t>
  </si>
  <si>
    <t xml:space="preserve">Otorgar el almuerzo a nuestro colaboradores </t>
  </si>
  <si>
    <t>Iniciamos en el mes de Sept. Abarcando el 7% de nuestros colaboradores</t>
  </si>
  <si>
    <t xml:space="preserve">Nuevos Ingresos </t>
  </si>
  <si>
    <t xml:space="preserve">Captación de  personal idoneo </t>
  </si>
  <si>
    <t>Ocupar las vacantes generadas</t>
  </si>
  <si>
    <t xml:space="preserve">Ingreso de cuatro empleados </t>
  </si>
  <si>
    <t xml:space="preserve">RR-HH ,  Administrativo
y Financiero,  Compras y Contrataciones </t>
  </si>
  <si>
    <t xml:space="preserve">Capacitación del Personal </t>
  </si>
  <si>
    <t>Desarrollar las competencias y habilidades técnicas</t>
  </si>
  <si>
    <t>Obtener servidores competentes y actos para las funciones que desempeñan</t>
  </si>
  <si>
    <t xml:space="preserve">Realizamos 5 eventos formativos, cubriendo todos los grupos ocupacionales </t>
  </si>
  <si>
    <t xml:space="preserve">RR-HH,   Administrativo
y Financiero, Tecnologia, Serv. Generales, Compras y Contrataciones   </t>
  </si>
  <si>
    <t xml:space="preserve">Implementacion de Escala Salarial </t>
  </si>
  <si>
    <t>Otorgar a los servidores un salario acorden a la posicion ocupada</t>
  </si>
  <si>
    <t>Cumplir con los establecido según escala salarial aprobada por el MAP</t>
  </si>
  <si>
    <t>Iniciamos en el mes de Sept. con la adecuacion de la escala salarial  abarcando el 16% de nuestros colaboradores</t>
  </si>
  <si>
    <t>Departamento:  Recursos Humanos</t>
  </si>
  <si>
    <t>Vistas conciliatorias</t>
  </si>
  <si>
    <t>Mediar entre las partes para que estas lleguen a un avenimiento sin la necesidad de llegar a la vía judicial.</t>
  </si>
  <si>
    <t>Actas de no acuerdo, Actas de acuerdo, actas de no comparecencia</t>
  </si>
  <si>
    <t>Vistas conciliatorias (6)</t>
  </si>
  <si>
    <t>Mediadores:  (Joselyn Tejada), ( Melvin peña), ( Parmela Martinez) y ( Meribel Moreta)</t>
  </si>
  <si>
    <t>*</t>
  </si>
  <si>
    <t>N/o</t>
  </si>
  <si>
    <t>N/O</t>
  </si>
  <si>
    <t>Nuevos apoderamientos</t>
  </si>
  <si>
    <t>Estudiar los nuevos apoderamientos ingresados por los usuarios al Departamento de Resolucion Alternativa de Conflictos (DRAC).</t>
  </si>
  <si>
    <t>Notificar a las partes involucradas en el proceso</t>
  </si>
  <si>
    <t>9 notificaciones realizadas</t>
  </si>
  <si>
    <t>Asistencia juridicas</t>
  </si>
  <si>
    <t>Brindar asesoramiento y orientaciones jurídicas a todos los usuarios, autores, intérpretes y ejecutantes;
Asistir y representar legalmente a los usuarios, autores, intérpretes y ejecutantes por ante los tribunales de la República Dominicana a su solicitud.</t>
  </si>
  <si>
    <t>Asistir, asesorar y representar a los usuarios, autores, intérpretes y ejecutantes mediante la asistencia legal y judicial, con alto estándar de calidad y especialización técnica procurando con ello el respeto y la tutela del derecho fundamental del derecho de autor y los derechos conexos.</t>
  </si>
  <si>
    <t>Mediadores:  (Joselyn Tejada) y ( Melvin peña)</t>
  </si>
  <si>
    <t>Departamento:  Resolución Alternativa de Conflictos</t>
  </si>
  <si>
    <t xml:space="preserve">Departamento:  Tecnología de la Información y Comunicación. </t>
  </si>
  <si>
    <t>Departamento:  Registro</t>
  </si>
  <si>
    <t xml:space="preserve">Remosamiento del area del deposoito legal </t>
  </si>
  <si>
    <t xml:space="preserve">Organización  de los documentos de los registros </t>
  </si>
  <si>
    <t xml:space="preserve">Permite las busquedas  mas efectivas y  rapidas y entrega en menos tiempo de las certficaciones, al mismo tiempo permite dar respuesta en el menor tiempo posible  a los usuarios.  </t>
  </si>
  <si>
    <t xml:space="preserve">Depto.  Servicio generales </t>
  </si>
  <si>
    <t xml:space="preserve">Compra de cajas  para  guaradar documentos de los expedientes de registros. </t>
  </si>
  <si>
    <t xml:space="preserve">Organización y resguardo de los expedientes </t>
  </si>
  <si>
    <t xml:space="preserve">Permite mantener los documentos resguardados  para mejor organización y segurdidad de los documentos. </t>
  </si>
  <si>
    <t xml:space="preserve">Depto. de Registro </t>
  </si>
  <si>
    <t xml:space="preserve">Compra de muebles para oficinas escritorios, sillas, credenzas, archivos rodantes  </t>
  </si>
  <si>
    <t xml:space="preserve">Permita mejor comodida para los servidores publicos y un mejor  desenvolmiento en sus labores.  </t>
  </si>
  <si>
    <t>Permita mejor comodida para los servidores publicos y un mejor  desenvolmiento en sus labores.</t>
  </si>
  <si>
    <t xml:space="preserve">Total RD$ </t>
  </si>
  <si>
    <t>Levantamientos</t>
  </si>
  <si>
    <t>Incrementar datos de importadores</t>
  </si>
  <si>
    <t>Inspectoria transportacion</t>
  </si>
  <si>
    <t>4,5,6,7,</t>
  </si>
  <si>
    <t>22,</t>
  </si>
  <si>
    <t>RD$ 9,000.00</t>
  </si>
  <si>
    <t>Notificacion de usuarios Distrito Nacional y Provincia Santo Domingo.</t>
  </si>
  <si>
    <t>Cumplir mandato ley 65-00</t>
  </si>
  <si>
    <t>Registro nuevos usuarios durante el periodo</t>
  </si>
  <si>
    <t>11,13,14,15,18,21,22,26,28</t>
  </si>
  <si>
    <t>2,4,15,29</t>
  </si>
  <si>
    <t>RD$ 60,000.00</t>
  </si>
  <si>
    <t>Capacitacion en nuevos procedimientos del departamento</t>
  </si>
  <si>
    <t>Inspectoria Transportacion</t>
  </si>
  <si>
    <t>RD$ 95,226.00</t>
  </si>
  <si>
    <t>Respetar Derecho de Autor y Conexos</t>
  </si>
  <si>
    <t>Oficina Abogados/inspectoria/ Recursos Humanos</t>
  </si>
  <si>
    <t>RD$ 8,860.00</t>
  </si>
  <si>
    <t>Investigacion pirateria</t>
  </si>
  <si>
    <t xml:space="preserve">Identificación de infractores </t>
  </si>
  <si>
    <t>6,9,12,14</t>
  </si>
  <si>
    <t>RD$ 10,000.00</t>
  </si>
  <si>
    <t>Observancia usuario</t>
  </si>
  <si>
    <t>Disponer de herramientas para desarrollar el trabajo</t>
  </si>
  <si>
    <t>22, 29</t>
  </si>
  <si>
    <t>RD$ 4,000.00</t>
  </si>
  <si>
    <t>ago</t>
    <phoneticPr fontId="2" type="noConversion"/>
  </si>
  <si>
    <t>sep</t>
    <phoneticPr fontId="2" type="noConversion"/>
  </si>
  <si>
    <t xml:space="preserve">    </t>
    <phoneticPr fontId="2" type="noConversion"/>
  </si>
  <si>
    <t xml:space="preserve">   </t>
    <phoneticPr fontId="2" type="noConversion"/>
  </si>
  <si>
    <t xml:space="preserve">Departamento:  Administrativo y Financiero. </t>
  </si>
  <si>
    <t>Reportes.</t>
  </si>
  <si>
    <t>Departamento administrativo financiero</t>
  </si>
  <si>
    <t>Coordinacion con la Direccion General prioridades y necesidades presupuestarias de la institucion.  Control y supervision del gasto.</t>
  </si>
  <si>
    <t>Coordinacion con la Direccion General prioridades y necesidades presupuestarias de la institucion.</t>
  </si>
  <si>
    <t xml:space="preserve">  Control y supervision del gasto.</t>
  </si>
  <si>
    <t>Asistir a reuniones relacionadas con actividades que afectan el area financiera y administrativa</t>
  </si>
  <si>
    <t xml:space="preserve">Presencia de reuniones financieras y administrativas. </t>
  </si>
  <si>
    <t xml:space="preserve">Actualizacion de inormaciones financiieras. </t>
  </si>
  <si>
    <t>Supervision normal funcionamiento y cumplimiento controles Compras y Contrataciones</t>
  </si>
  <si>
    <t xml:space="preserve">Supervision del departamento de compras y contrataciones. </t>
  </si>
  <si>
    <t xml:space="preserve">Gestion del funcionamiento del departamento de compras y contrataciones. </t>
  </si>
  <si>
    <t xml:space="preserve">Departamento administrativo financiero.                                  </t>
  </si>
  <si>
    <t>Revision y validacion gastos basicos sobre servicios energia electrica, comunicaciones, mantenimiento y otros</t>
  </si>
  <si>
    <t>Revision y validacion gastos basicos</t>
  </si>
  <si>
    <t>Cumplimiento de gastos basicos</t>
  </si>
  <si>
    <t>Participar procesos de compras competencia del Comité de Compras y Contrataciones de bienes y servicios</t>
  </si>
  <si>
    <t xml:space="preserve">Representacion en el  comité de compra y contrataciones. </t>
  </si>
  <si>
    <t xml:space="preserve">Transparencia. </t>
  </si>
  <si>
    <t>División de Presupuesto.</t>
  </si>
  <si>
    <t>Programacion ejecucion presupuestaria trimestre</t>
  </si>
  <si>
    <t xml:space="preserve">Programacion de gastos por cuentas presupuestarias del trimestre. </t>
  </si>
  <si>
    <t xml:space="preserve">Validacion de cuotas para el trimestre. </t>
  </si>
  <si>
    <t>DIGEPRES</t>
  </si>
  <si>
    <t>Solicitud modificaciones presupuestarias</t>
  </si>
  <si>
    <t xml:space="preserve">Variacion de montos de las apropiaciones aprobadas. </t>
  </si>
  <si>
    <t xml:space="preserve">Nuevas ejecuciones presupuestarias. </t>
  </si>
  <si>
    <t>Encargado Financiero
Analista de presupuesto</t>
  </si>
  <si>
    <t>Encargado Financiero
Analista de  presupuesto</t>
  </si>
  <si>
    <t>Utilizacion de los recursos financieros asignados al presupeusto</t>
  </si>
  <si>
    <t xml:space="preserve">Obtener bienes, servicios y/o obras. </t>
  </si>
  <si>
    <t>Control ejecucion presupuestaria-ajustes por restricciones</t>
  </si>
  <si>
    <t xml:space="preserve">Control interna de los recursos financieros de la institucion. </t>
  </si>
  <si>
    <t xml:space="preserve">Control interno de presupuesto. </t>
  </si>
  <si>
    <t>Coordinacion con analistas y funcionarios DIGEPRES s/ejecucion</t>
  </si>
  <si>
    <t xml:space="preserve">Gestionar las ejecuciones presupestarias destinadas a un periodo determinado. </t>
  </si>
  <si>
    <t xml:space="preserve">Control internoos de ejecuciones presupuestarias. </t>
  </si>
  <si>
    <t>Control diponibilidad presupuestaria y ejecucion programada</t>
  </si>
  <si>
    <t>Proceso de solicitudes, autorizacion y tramitacion de solicitudes de gastos</t>
  </si>
  <si>
    <t xml:space="preserve">Validacion de solicitudes conforme al gasto. </t>
  </si>
  <si>
    <t>Coordinacion y distribucion de solicitudes de gastos, procesamiento de apropiaciones y asignaciones de cuotas presupuestarias</t>
  </si>
  <si>
    <t>Procesamiento de apropiaciones y asignaciones de cuotas presupuestarias</t>
  </si>
  <si>
    <t>División de Compras y Contrataciones.</t>
  </si>
  <si>
    <t>Procesos de compras realizados en el primer trimestre del presente año por debajo el umbral.</t>
  </si>
  <si>
    <t>Mayor eficiencia en el proceso de compras y lograr un mejor efectivo uso de los recursos economicos de la institucion.</t>
  </si>
  <si>
    <t>Se ha logrado tener mayor credibilidad entre los suplidores que os sirven. Hemos mejorado nuestra fechas de pago, pudiendo honrar con excelente tiempo nuestrros compromisos y la calidad del gasto.</t>
  </si>
  <si>
    <t xml:space="preserve">                SISCOMPRAS</t>
  </si>
  <si>
    <t>Encargado Tesorería
Encargado de Contabilidad
Encargado Financiero</t>
  </si>
  <si>
    <t>N/A</t>
  </si>
  <si>
    <t>División de Contabilidad y Tesorería.</t>
  </si>
  <si>
    <t>Evaluacion y decisión solicitudes de pago mediante cheque</t>
  </si>
  <si>
    <t xml:space="preserve">Evaluar las solicitudes que se realizan mediate pagos por cheques. </t>
  </si>
  <si>
    <t xml:space="preserve">Emitir pagos por cheques. </t>
  </si>
  <si>
    <t xml:space="preserve">Departamento Financiero. </t>
  </si>
  <si>
    <t>Revision control soportes y cheques emitidos, autorizacion pago</t>
  </si>
  <si>
    <t>Revisar y controlar los soportes necesarios para la emision de cheques y autorizaciones de pago.</t>
  </si>
  <si>
    <t>Emision de cheques y autorizacion de pago</t>
  </si>
  <si>
    <t>Revision solcitudes reposicion fondos caja chica Santo Domingo, verificacion y control politicas de uso del fondo</t>
  </si>
  <si>
    <t>Administracion de los recursos disponibles para gastos menores</t>
  </si>
  <si>
    <t>La eficiencia en el gasto de los recursos</t>
  </si>
  <si>
    <t>Revision solcitudes reposicion fondos caja chica Santiago, verificacion y control politicas de uso del fondo</t>
  </si>
  <si>
    <t>Revision procesos cuadre, cierre y arqueos diarios caja Santo Domingo. Verificar controles</t>
  </si>
  <si>
    <t>Revision y control del efectivo diario</t>
  </si>
  <si>
    <t>Control de ingresos y deposito del mismo</t>
  </si>
  <si>
    <t>Coordinar tareas Tesoreria diario</t>
  </si>
  <si>
    <t xml:space="preserve">Asignaciones de tareas diarias para tesoreria interna. </t>
  </si>
  <si>
    <t xml:space="preserve">Control interno. </t>
  </si>
  <si>
    <t>Revisar, analizar y validar libramientos de pago de nomina y su autorizacion final</t>
  </si>
  <si>
    <t xml:space="preserve">Validacion de libramientos pagados por nomina. </t>
  </si>
  <si>
    <t xml:space="preserve">Pagos emitidos por nominas </t>
  </si>
  <si>
    <t xml:space="preserve">Revisar, analizar y autorizar expedientes pago viaticos al personal </t>
  </si>
  <si>
    <t xml:space="preserve">Analisis de expedientes de viaticos a personal </t>
  </si>
  <si>
    <t xml:space="preserve">Transpaencia. </t>
  </si>
  <si>
    <t>Coordinar tareas Analista Presupuesto, Contabilidad y asistente administrativa, diario. Asignacion de actividades y procesos</t>
  </si>
  <si>
    <t xml:space="preserve">Coordinar responsabiilidades de los departamentos financieros mencionados. </t>
  </si>
  <si>
    <t>Asignacion de actividades y procesos</t>
  </si>
  <si>
    <t>Preparacion Estados Financieros mensuales y periodicos: Balance General, Ejecucion de Gastos y Aplicaciones Financieras, Auditoria</t>
  </si>
  <si>
    <t xml:space="preserve">Preparacion de los estados financieros. </t>
  </si>
  <si>
    <t xml:space="preserve">Transparentar los estados financieros de la institucion. </t>
  </si>
  <si>
    <t>Preparacion de reportes financieros</t>
  </si>
  <si>
    <t>Elaboracion de estados financieros de la institucion.</t>
  </si>
  <si>
    <t>Revision conciliaciones bancarias mensuales</t>
  </si>
  <si>
    <t xml:space="preserve">Organización del presupuesto de la institucion. </t>
  </si>
  <si>
    <t>Revision reportes ejecucion del gasto, ingresos y gastos por cheques</t>
  </si>
  <si>
    <t xml:space="preserve">Revision de las ejecuciones realizadas por cheque. </t>
  </si>
  <si>
    <t>Revision reportes mensuales de inventarios de almacen y de activos fijos</t>
  </si>
  <si>
    <t>Reportes mensuales de inventarios de almacen y de activos fijos.</t>
  </si>
  <si>
    <t>Revision reportes ingresos sistema SIRITE</t>
  </si>
  <si>
    <t>Revision reportes del sistema SIRITE</t>
  </si>
  <si>
    <t>Supervision cumplimiento de procesos contables, registro y reporte del gasto y activos</t>
  </si>
  <si>
    <t>Supervision del cumplimiento de procesos contables</t>
  </si>
  <si>
    <t>Coordinacion y control cumplimiento de reportar a la DGII formatos de envio de data 606,607, IR-3 e IR-17</t>
  </si>
  <si>
    <t>Control del complimiento de reportes.</t>
  </si>
  <si>
    <t>Preparacion y autorizacion reportes para publicacion transparencia</t>
  </si>
  <si>
    <t>Analisis interna de los reportes financieros de la institucion.</t>
  </si>
  <si>
    <t xml:space="preserve">Transparentar el estado de la institucion. </t>
  </si>
  <si>
    <t>Planificar y coordinar los cierres de los procesos de compras anuales conforme a los calendarios y procesos definidos por el Ministerio de Hacienda, Contabilidad Gubernamental y DIGEPRES</t>
  </si>
  <si>
    <t xml:space="preserve">Planificacion de cierres de procesos de compras anueales. </t>
  </si>
  <si>
    <t>Coordinar la ejecucion de cada proceso de cierre contable del ejercicio fiscal conforme lineamientos de Contabilidad Gubernamental</t>
  </si>
  <si>
    <t xml:space="preserve">Coordinación de ejecuciones de procesos contables. </t>
  </si>
  <si>
    <t>Coordinar y ejecutar los procesos de ejecucion presupuestaria al cierre del ejercicio fiscal en cumplimiento disposiciones DIGEPRES</t>
  </si>
  <si>
    <t>Condirnacion de procesos presupuestarios de mano con las disposiciones de DIGEPRES.</t>
  </si>
  <si>
    <t>ejecutar los procesos de ejecucion presupuestaria</t>
  </si>
  <si>
    <t>Coordinar los procesos de cierre de procesos del portal de compras para fines de cierre de ejercicio fiscal</t>
  </si>
  <si>
    <t xml:space="preserve">Cordinar los procesos de cierre conforme al ejerecicio fiscal. </t>
  </si>
  <si>
    <t>Supervision calidad servicio area servicios generales y administrativos</t>
  </si>
  <si>
    <t>Supervision calidad</t>
  </si>
  <si>
    <t xml:space="preserve">Validar accciones de gastos. </t>
  </si>
  <si>
    <t>Distribución de solicitudes de gastos</t>
  </si>
  <si>
    <t>Reporte ejecucion presupuestaria y autoevaluación en el SIGEF</t>
  </si>
  <si>
    <t>Departamento:  Departamento de Sociedades de Gestión Colectiva de la Oficina Nacional de Derecho de Autor</t>
  </si>
  <si>
    <t>Coordinar una reunión con las Cámaras de Comercio de República Dominicana y con la Dirección General de Impuestos Internos (DGII) para trabajar en un posible acuerdo de cooperación interinstucional sobre la informacion a los usuarios y contribuyentes que pretenden utilizar música y/o audivisuales sobre el pago a las SGC de República Dominicana</t>
  </si>
  <si>
    <t xml:space="preserve">Fortalecimiento de las relaciones interinstitucionales. Afianzar el reconocimiento del derecho de autor, los derechos conexos y las sociedades de gestión colectvia. Ayudar a las sociedades de gestión colectiva con su misión de recaudación y de educación con relación al derecho de autor y derechos conexos.  </t>
  </si>
  <si>
    <t xml:space="preserve">En proceso. Hemos realizado varias reuniones y con las Cámaras de comercio se está trabajando en la firma de un acuerdo </t>
  </si>
  <si>
    <t xml:space="preserve">Departamento de Sociedades de Gestión Colectiva </t>
  </si>
  <si>
    <t>x</t>
  </si>
  <si>
    <t>Coordinación con todas las Universidades del país que ofrezcan la carrera de Derecho para ofrecerles charlas educativas dentro del programa de la materia de Propiedad Intelectual sobre que es la ONDA, aspectos generales del derecho de autor, Ley 65-00 y las SGC.</t>
  </si>
  <si>
    <t xml:space="preserve">Afianzar el conocimiento del derecho de autor, los derechos conexos y las sociedades de gestión colectivas. Aportar a la educación universitaria en materia de derecho de autor para que esta materia sea mas conocida para los abogados y así su defensa. </t>
  </si>
  <si>
    <t xml:space="preserve">En proceso. Hemos realizado varias reuniones con las universidades y se han firmado varios acuerdos. </t>
  </si>
  <si>
    <t>Departamento de Sociedades de Gestión Colectiva y la Academia de la OMPI - ONDA</t>
  </si>
  <si>
    <t>Departamento:  Planificación y Desarrollo Institucional.</t>
  </si>
  <si>
    <t>Elaboración de la  Carta Compromiso al Ciudadano.</t>
  </si>
  <si>
    <t>Mejorar la calidad de los servicios que brinda la ONDA a los ciudadanos, para garantizar la transparencia en la gestión y fortalecer la confianza entre el ciudadano y el Estado.</t>
  </si>
  <si>
    <t>Aprobación de la  Carta 
Compromiso al Ciudadano.</t>
  </si>
  <si>
    <t>Lanzamiento de la carta compromiso</t>
  </si>
  <si>
    <t>Dpto. de Planificación.
Dpto. Atención al Usuario.</t>
  </si>
  <si>
    <t xml:space="preserve">Monitoreo de las encuestas en sastifacción al usuario para
la carta compromiso. </t>
  </si>
  <si>
    <t>Identificar, medir y evaluar el grado de satisfacción de los ciudadanos, con relación a los trámites y servicios que presta la institución, con el fin de identificar y realizar acciones de mejora.</t>
  </si>
  <si>
    <t>96.41% de satisfacción.</t>
  </si>
  <si>
    <t>Informe de resumen principales indicadores.</t>
  </si>
  <si>
    <t>Conversatorios sobre Derecho de Autor en Higuey</t>
  </si>
  <si>
    <t xml:space="preserve">Educar e informar sobre el Derecho de autor </t>
  </si>
  <si>
    <t xml:space="preserve">Salón lleno de asistentes y participación en momento de reguntas y respuestas de estos. </t>
  </si>
  <si>
    <t>Inscripcion y asistencia</t>
  </si>
  <si>
    <t xml:space="preserve">Centro de capacitacion
Dpto. de Reconci-iación de conflictos.
Dpto. de Sociedades de Gestión Colectiva
Dpto. de Comunicaciones. </t>
  </si>
  <si>
    <t>Lanzamiento Carta Compromiso</t>
  </si>
  <si>
    <t>Informar  los distintos ministerios nuestros compromiso al ciudadano</t>
  </si>
  <si>
    <t>Asistencia de distintos ministerios y prensa al evento. Puesta en circulación brochures sobre las informaciones de este.</t>
  </si>
  <si>
    <t>Formulario de asistencia</t>
  </si>
  <si>
    <t xml:space="preserve">Dpto.  de Planificacion
Dpto de Comunicaciones. </t>
  </si>
  <si>
    <t>Firma de Acuerdo INDOCAL</t>
  </si>
  <si>
    <t>Cooperar para las capacitaciones, adquisición de normas y definición de ruta crítica a seguir para los procesos de certificación.</t>
  </si>
  <si>
    <t>Fortalecimiento de los procesos de certificación y la calidad de los servicios que ofrecen a la ciudadanía</t>
  </si>
  <si>
    <t>Reporte Atencion al Usuario y Depto. De Registro</t>
  </si>
  <si>
    <t xml:space="preserve">Departamento:  Comunicaciones </t>
  </si>
  <si>
    <t>Desarrollar el sistema de integral de derecho de autor SIA- ONDA para la automatización e integración total de los procesos llevados a cabo en el trámite integral de las Operaciones dando cumplimiento a las legislaciones vigentes y posteriores, con e l fin de brindar una herramienta que permita el manejo y búsqueda de la información de manera segura y oportuna.</t>
  </si>
  <si>
    <t xml:space="preserve">Es la aplicación encargada de la Sistematización de los procesos de obras y/o certificación, de la Oficina Nacional de Derecho de Autor (ONDA), </t>
  </si>
  <si>
    <t xml:space="preserve">              x</t>
  </si>
  <si>
    <t>Departamento:  Investigación y Peritaje de Obras</t>
  </si>
  <si>
    <t xml:space="preserve">           x</t>
  </si>
  <si>
    <t xml:space="preserve">            x</t>
  </si>
  <si>
    <r>
      <t>Gastos 
operativos</t>
    </r>
    <r>
      <rPr>
        <b/>
        <sz val="9"/>
        <color indexed="8"/>
        <rFont val="Arial"/>
        <family val="2"/>
      </rPr>
      <t xml:space="preserve"> RD$</t>
    </r>
  </si>
  <si>
    <t>Minutas de las reuniones realizadas.
Gestión para la firma de acuerdos.
En  proceso de un 50% de ejecución.</t>
  </si>
  <si>
    <t xml:space="preserve">Minutas de las reuniones realizadas.
Acuerdos interinstitucionales firmados
En un proceso de un 80% de ejecución.
</t>
  </si>
  <si>
    <t xml:space="preserve">Departamentos:
Relaciones interinstitucionales,
Atencion al Usuario, 
Registro
Comunicaciones. </t>
  </si>
  <si>
    <t>Departamento:  Jurídico</t>
  </si>
  <si>
    <t>Redacción de resolución</t>
  </si>
  <si>
    <t>Dar respuesta a demandas, citaciones, emplazamientos y requerimientos judiciales demandas, citaciones, emplazamientos, requerimientos judiciales.</t>
  </si>
  <si>
    <t xml:space="preserve">Resolución núm. 008-2022 de fecha 17 agosto del 2022 </t>
  </si>
  <si>
    <t xml:space="preserve"> (1) resolución</t>
  </si>
  <si>
    <t>Departamento jurídico</t>
  </si>
  <si>
    <t>Análisis, corrección y tramitación de acuerdos interinstitucionales</t>
  </si>
  <si>
    <t>Concertar con diversas entidades estatales y entidades privadas para impulsar las alianzas estratégicas necesarias para el crecimiento institucional y la colaboración mutua</t>
  </si>
  <si>
    <t>Centro Nacional De Ciberseguridad (Cncs) Y La Oficina Nacional De Derecho De Autor (Onda) y Instituto Dominicano Para La Calidad (Indocal) Y Oficina Nacional De Derecho De Autor (Onda)</t>
  </si>
  <si>
    <t>(2) convenios</t>
  </si>
  <si>
    <t>Departamento de Asuntos Interinstitucionales</t>
  </si>
  <si>
    <t>Redaccción de Cartas Compromiso de Servicios Personales</t>
  </si>
  <si>
    <t>Renovar las cartas compromiso de los empleados que están temporal por seis meses</t>
  </si>
  <si>
    <t>Cartas compromiso de servicios personales</t>
  </si>
  <si>
    <t>(11) cartas compromiso de servicios personales</t>
  </si>
  <si>
    <t>Departamento de Recursos Humanos</t>
  </si>
  <si>
    <t xml:space="preserve">Redacción de acto de alguacil </t>
  </si>
  <si>
    <t>Notificacion de documentos</t>
  </si>
  <si>
    <t xml:space="preserve">Notificación de resolución y notificación de escritos </t>
  </si>
  <si>
    <t xml:space="preserve">(6) notificaciones </t>
  </si>
  <si>
    <t>Departamento de jurídico</t>
  </si>
  <si>
    <t>RD$8.000.00</t>
  </si>
  <si>
    <t>Solicitud de pago a alguacil</t>
  </si>
  <si>
    <t>Notificación de documentos</t>
  </si>
  <si>
    <t>Pago de alguacil</t>
  </si>
  <si>
    <t>(6) solicitudes de pago</t>
  </si>
  <si>
    <t>Departamento de finanzas</t>
  </si>
  <si>
    <t>RD$3.000.00</t>
  </si>
  <si>
    <t>Solicitud de pago a notario púbico</t>
  </si>
  <si>
    <t>Notarizar convenios</t>
  </si>
  <si>
    <t>Convenio de CNCS notarizado</t>
  </si>
  <si>
    <t>(1) convenio notarizado</t>
  </si>
  <si>
    <t>RD$2,000,00</t>
  </si>
  <si>
    <t>RD$13,000.00</t>
  </si>
  <si>
    <t>Departamento:  Atención al Usuario.</t>
  </si>
  <si>
    <t>Archivo para el manejo de Certificados.</t>
  </si>
  <si>
    <t xml:space="preserve">Mejorar el orden y control de certificados, además integrar en una sola area el inventario disponible. </t>
  </si>
  <si>
    <t>Fue definido el modelo y esta en etapa de compras.</t>
  </si>
  <si>
    <t>1- Soporte de correo.
2- Cotización.
3- Seguimiento al proceso.</t>
  </si>
  <si>
    <t>José Burgos,
Eduar Ramos,
Yamil Calaf</t>
  </si>
  <si>
    <t>Mobiliario de Atencion al Personal,
Escritorios, archivos peq., silla de visitantes.</t>
  </si>
  <si>
    <t xml:space="preserve">Dotar de un abiente comodo a los colaboradores, este objetivo fue ampliado para contemplar una modificación general del mobiliario, Carta Compromiso </t>
  </si>
  <si>
    <t>Se definió los modelos a utilizar, esta en etapa de compras.</t>
  </si>
  <si>
    <t>1- Soporte de correo.
2- Cotización.
3- Instalación.</t>
  </si>
  <si>
    <t>Elizabeth Tolentino         José Burgos              Eduar Ramos
Yamil Calaf</t>
  </si>
  <si>
    <t>Asistencia juridica realizada (18)</t>
  </si>
  <si>
    <t xml:space="preserve">Departamento: Inspectoría. </t>
  </si>
  <si>
    <t>Captar usuarios para el registro</t>
  </si>
  <si>
    <t>Informar la obligación del registro</t>
  </si>
  <si>
    <t>Inspeccion de partes puerto plata</t>
  </si>
  <si>
    <t>Inspeccion oficio</t>
  </si>
  <si>
    <t>Material gastable</t>
  </si>
  <si>
    <t>Captar usuario para el registro</t>
  </si>
  <si>
    <t>Comprobar infraccion de Derecho de Autor</t>
  </si>
  <si>
    <t>Identificar usuarios vinculados al derecho de autor.</t>
  </si>
  <si>
    <t>Informe hallazgos</t>
  </si>
  <si>
    <t>Identificar infractores por categorias</t>
  </si>
  <si>
    <t>Utilizado en las labores diarias.</t>
  </si>
  <si>
    <t xml:space="preserve">Determinar formas de combate  </t>
  </si>
  <si>
    <t>Supervision derecho conexos</t>
  </si>
  <si>
    <t>Notificaciones realizadas a los distintos usuarios.</t>
  </si>
  <si>
    <t>Inspectoria y Suministro</t>
  </si>
  <si>
    <t>Respuesta a solicitud.</t>
  </si>
  <si>
    <t xml:space="preserve">Informe Pericial. </t>
  </si>
  <si>
    <t xml:space="preserve">Enviar soporte de  material.
</t>
  </si>
  <si>
    <t>Soporte material (memoria) enviado mediante instancia DIP-0012/2022</t>
  </si>
  <si>
    <t>Solicitud asistida</t>
  </si>
  <si>
    <t xml:space="preserve">Manuel Armando Olivero R.                                        </t>
  </si>
  <si>
    <t>No realizada por falta de los soportes materiales solicitados a la Fiscalía</t>
  </si>
  <si>
    <t xml:space="preserve">Determinar si existe o no una alteración.
</t>
  </si>
  <si>
    <t xml:space="preserve">  *******</t>
  </si>
  <si>
    <t xml:space="preserve">Determinar, si  una canción , tienen un certificado de registro.
</t>
  </si>
  <si>
    <t>No realizada. Estamos esperando el o los soportes materiales (CDs o Memorias) que contenga la fijación de los audios en formato mp3 y las letras en formato pdf de las respectivas canciones a comparar.</t>
  </si>
  <si>
    <t>*******</t>
  </si>
  <si>
    <t xml:space="preserve">Manuel Armando Olivero R.                                        
</t>
  </si>
  <si>
    <t>Departamento:  Centro de Capacitacion y Desarrollo de Derecho de Autor y Derechos Conexos</t>
  </si>
  <si>
    <t>Primer diplomado de derecho Gestión Colectiva en el Derecho de autor y conexos en la Republica Dominicana</t>
  </si>
  <si>
    <t>Dar a conocer el funcionamiento de las entidades de gestión colectiva y la labor de la Oficina Nacional de derecho de autor</t>
  </si>
  <si>
    <t>74 personas como artistas, interpretes, productores de fonograma, abogados, estudiantes, funcionarios de gobierno</t>
  </si>
  <si>
    <t>74 personas capacitadas.</t>
  </si>
  <si>
    <t>Carmen Chavalier, Yakaira Taveras, Rafael Sosa, José R. Gonell, Yisser Morales, Mayra Tejeda, Wilkis Santana, Lucia Castillo, Melvin Peña, Meribel Moreta y Agustín Saguier</t>
  </si>
  <si>
    <t>Curso especializado de derecho de autor para jueces y abogados ayudantes</t>
  </si>
  <si>
    <t>Diseminar conocimientos y habilidades sobre la trascendencia del derecho de autor en los procesos de observancia y rol del poder judicial en la protección de estos derechos</t>
  </si>
  <si>
    <t>17 participantes, jueces y abogados ayudantes</t>
  </si>
  <si>
    <t>17 participantes especializados en derecho de autor.</t>
  </si>
  <si>
    <t>Jaime Ángeles, Angeanette Tejeda, Edwin Espinal, Miguel Esteban, Lucia Castillo, Joselito Bautista y Santiago Schuster</t>
  </si>
  <si>
    <t xml:space="preserve">Conferencia Virtual de “Minería de Textos y Datos, Inteligencia Artificial y el Derecho de Autor", </t>
  </si>
  <si>
    <t>Importancia de contar con legislaciones actualizadas de las excepciones al acceso de obras protegidas por derecho de autor para fines de investigacion y desarrollo.</t>
  </si>
  <si>
    <t>26 funcionarios de gobierno, agentes de observancia, MICM, ONAPI, ONDA, MINERD y MIREX</t>
  </si>
  <si>
    <t>26 funcionarios del gobierno sensibilizados.</t>
  </si>
  <si>
    <t>Andres Izquierdo</t>
  </si>
  <si>
    <t>Conversatorio Educativo sobre derecho de autor</t>
  </si>
  <si>
    <t>Sensibilización sobre el derecho de autor y su relación a la Oficina Nacional de Derecho de Autor (ONDA)</t>
  </si>
  <si>
    <t>Alcance de 121 personas, impactando a artistas, estudiantes, compositores, abogados, entidades de gestión colectiva, empresarios, docentes e instituciones, San Juan de la Maguana</t>
  </si>
  <si>
    <t>121 personas sensibilizadas sobre derecho de autor.</t>
  </si>
  <si>
    <t>Melvin Peña, Wilkis Santana, Lucia Castillo y Armando Olivero</t>
  </si>
  <si>
    <t>Charla de Generalidades sobre la ley de Derecho de Autor</t>
  </si>
  <si>
    <t>Sensibilización sobre el derecho de autor y los servicios a la Oficina Nacional de Derecho de Autor (ONDA)</t>
  </si>
  <si>
    <t>Alcance de 29 personas, docentes, estudiantes, programadores y desarrolladores de software</t>
  </si>
  <si>
    <t>29 personas sensibilizadas.</t>
  </si>
  <si>
    <t>Lucia Castillo</t>
  </si>
  <si>
    <t>Derecho de autor en el software y base de datos</t>
  </si>
  <si>
    <t>Sensibilizar a los programadores, desarrolladores de software, estudiantes y docentes sobre los medios de protección de los programas de ordenador</t>
  </si>
  <si>
    <t xml:space="preserve">Alcacne de 29 personas de INTEC, estudiantes, docentes, desarrolladores de software </t>
  </si>
  <si>
    <t>29 estudiantes de INTEC sensibilizados.</t>
  </si>
  <si>
    <t>Manuel Kelly, Wilkis Santana</t>
  </si>
  <si>
    <t xml:space="preserve">Alcance de 112 personas, impactando a artistas, estudiantes, compositores, abogados, entidades de gestión colectiva, empresarios, docentes e instituciones </t>
  </si>
  <si>
    <t>112 personas sensibilizadas.</t>
  </si>
  <si>
    <t>Wilkis Santana, Melvin Peña, Armando Olivero, José R. Gonell, Pochy Familia, Nelson Jiménez y Valerio de León</t>
  </si>
  <si>
    <t>Capacitación Interna de Derecho de Autor y Registro de Obras</t>
  </si>
  <si>
    <t>Sensibilizacion sobre las nuevas modalidades de obras a registrar y diferenciar los autores de los titulares de derechos</t>
  </si>
  <si>
    <t>Alcance de 9 colaboradores del Depto. De Registro de ONDA</t>
  </si>
  <si>
    <t>9 personas sensibilizadas sobre las nuevas modalidades de obras a registrar y diferenciar los autores de los titulares de derechos</t>
  </si>
  <si>
    <t>Wilkis Santana</t>
  </si>
  <si>
    <t>Conferencias de Derecho de autor para jueces</t>
  </si>
  <si>
    <t>Sensibilizacion sobre el análisis y debate especializado en temas de derecho de autor para jueces</t>
  </si>
  <si>
    <t>25 colaboradores abogados ayudantes y jueces</t>
  </si>
  <si>
    <t>25 colaboradores abogados ayudantes y jueces, sensibilizados.</t>
  </si>
  <si>
    <t xml:space="preserve">Lucia Castillo, Angeanette Tejeda y Edynson Alarcón </t>
  </si>
  <si>
    <t>14 al 28</t>
  </si>
  <si>
    <t>Capacitación Interna de Medidas de Observancia y Derecho de Autor</t>
  </si>
  <si>
    <t>Explicación de los nuevos procesos de actuación de los inspectores conforme a lo establecido por ley</t>
  </si>
  <si>
    <t>Alcance de 21 colaboradores de observancia e identificacion de infracciones en Derecho de Autor</t>
  </si>
  <si>
    <t>21 colaboradores de observancia e identificacion de infracciones en Derecho de Autor, capacitados.</t>
  </si>
  <si>
    <t xml:space="preserve">Esther Vázquez, Ismelda Mordan, Wilkis Santana y Félix Natera. </t>
  </si>
  <si>
    <t xml:space="preserve">Alcance de 202 personas, impactando a artistas, estudiantes, compositores, abogados, entidades de gestión colectiva, empresarios, docentes e instituciones. </t>
  </si>
  <si>
    <t>202 personas, impactando a artistas, estudiantes, compositores, abogados, entidades de gestión colectiva, empresarios, docentes e instituciones.  Sensibilizados</t>
  </si>
  <si>
    <t>Melvin Peña, Wilkis Santana, Pochy Familia, Jose R. Gonell</t>
  </si>
  <si>
    <t>Intersección de Marcas y Derecho de Autor</t>
  </si>
  <si>
    <t>Sensibilizacion de diferentes retos del registro de derecho de autor y su relación a los registros de oficinas de propiedad industrial</t>
  </si>
  <si>
    <t xml:space="preserve">Alcance de 133 participantes en diferentes funcionarios de gobierno, Costa Rica, IMPI, ONDA, INDAUTOR, ONAPI, USPTO, Costa Rica, </t>
  </si>
  <si>
    <t xml:space="preserve">Sensibilizados 133 participantes en diferentes funcionarios de gobierno, Costa Rica, IMPI, ONDA, INDAUTOR, ONAPI, USPTO, Costa Rica, </t>
  </si>
  <si>
    <t>Wilkis Santana, Michelle Guzman, Claudia Rojas, Sabrina Loaiciga, Diana Heredia, Jennifer Chicoski, José Eduardo Solares y Alberto Arenas.</t>
  </si>
  <si>
    <t>Conferencia Derecho de la Moda en República Dominicana y Latinoamérica</t>
  </si>
  <si>
    <t>Sensibilización en relación a la protección de derecho de autor en la industria de la moda</t>
  </si>
  <si>
    <t>Alcance de 209 personas, diseñadores, docentes, estudiantes de moda, abogados.</t>
  </si>
  <si>
    <t>Sensibilizados 209 personas, diseñadores, docentes, estudiantes de moda, abogados.</t>
  </si>
  <si>
    <t>Meribel Moreta y Pamela Echeverria</t>
  </si>
  <si>
    <t>26,
28</t>
  </si>
  <si>
    <t>5,
24,
26</t>
  </si>
  <si>
    <t xml:space="preserve">Total General 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</si>
</sst>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
    <numFmt numFmtId="165" formatCode="&quot;$&quot;#,##0.00"/>
    <numFmt numFmtId="166" formatCode="_([$$-1C0A]* #,##0.00_);_([$$-1C0A]* \(#,##0.00\);_([$$-1C0A]* &quot;-&quot;??_);_(@_)"/>
    <numFmt numFmtId="167" formatCode="&quot;RD$&quot;#,##0.00_);[Red]\(&quot;RD$&quot;#,##0.00\)"/>
  </numFmts>
  <fonts count="19" x14ac:knownFonts="1">
    <font>
      <sz val="11"/>
      <color theme="1"/>
      <name val="Calibri"/>
      <family val="2"/>
      <scheme val="minor"/>
    </font>
    <font>
      <sz val="16"/>
      <color theme="1"/>
      <name val="Calibri"/>
      <family val="2"/>
      <scheme val="minor"/>
    </font>
    <font>
      <sz val="8"/>
      <name val="Calibri"/>
      <family val="2"/>
      <scheme val="minor"/>
    </font>
    <font>
      <sz val="11"/>
      <color theme="1"/>
      <name val="Calibri"/>
      <family val="2"/>
      <scheme val="minor"/>
    </font>
    <font>
      <sz val="9"/>
      <color theme="1"/>
      <name val="Arial"/>
      <family val="2"/>
    </font>
    <font>
      <sz val="9"/>
      <color rgb="FF000000"/>
      <name val="Arial"/>
      <family val="2"/>
    </font>
    <font>
      <sz val="9"/>
      <color indexed="8"/>
      <name val="Arial"/>
      <family val="2"/>
    </font>
    <font>
      <b/>
      <sz val="9"/>
      <color rgb="FF000000"/>
      <name val="Arial"/>
      <family val="2"/>
    </font>
    <font>
      <sz val="9"/>
      <color rgb="FF202124"/>
      <name val="Arial"/>
      <family val="2"/>
    </font>
    <font>
      <b/>
      <sz val="9"/>
      <color theme="1"/>
      <name val="Arial"/>
      <family val="2"/>
    </font>
    <font>
      <sz val="9"/>
      <name val="Arial"/>
      <family val="2"/>
    </font>
    <font>
      <sz val="9"/>
      <color theme="0"/>
      <name val="Arial"/>
      <family val="2"/>
    </font>
    <font>
      <b/>
      <sz val="9"/>
      <color theme="0"/>
      <name val="Arial"/>
      <family val="2"/>
    </font>
    <font>
      <b/>
      <sz val="9"/>
      <color indexed="8"/>
      <name val="Arial"/>
      <family val="2"/>
    </font>
    <font>
      <b/>
      <sz val="11"/>
      <color theme="1"/>
      <name val="Calibri"/>
      <family val="2"/>
      <scheme val="minor"/>
    </font>
    <font>
      <sz val="11"/>
      <color theme="0"/>
      <name val="Calibri"/>
      <family val="2"/>
      <scheme val="minor"/>
    </font>
    <font>
      <b/>
      <sz val="12"/>
      <color theme="1"/>
      <name val="Calibri"/>
      <family val="2"/>
      <scheme val="minor"/>
    </font>
    <font>
      <b/>
      <sz val="12"/>
      <color theme="0"/>
      <name val="Calibri"/>
      <family val="2"/>
      <scheme val="minor"/>
    </font>
    <font>
      <b/>
      <sz val="9"/>
      <color theme="1"/>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210">
    <xf numFmtId="0" fontId="0" fillId="0" borderId="0" xfId="0"/>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horizontal="center" vertical="center"/>
    </xf>
    <xf numFmtId="43" fontId="4" fillId="0" borderId="2" xfId="1" applyFont="1" applyBorder="1"/>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9" fontId="4" fillId="0" borderId="1" xfId="0" applyNumberFormat="1" applyFont="1" applyBorder="1" applyAlignment="1">
      <alignment horizontal="left" vertical="center" wrapText="1"/>
    </xf>
    <xf numFmtId="0" fontId="4" fillId="0" borderId="1" xfId="0" applyFont="1" applyBorder="1"/>
    <xf numFmtId="0" fontId="5" fillId="0" borderId="1" xfId="0" applyFont="1" applyBorder="1" applyAlignment="1">
      <alignment vertical="top" wrapText="1"/>
    </xf>
    <xf numFmtId="0" fontId="4" fillId="0" borderId="1" xfId="0" applyFont="1" applyBorder="1" applyAlignment="1">
      <alignment vertical="center" wrapText="1"/>
    </xf>
    <xf numFmtId="0" fontId="5" fillId="0" borderId="0" xfId="0" applyFont="1" applyAlignment="1">
      <alignment vertical="top" wrapText="1"/>
    </xf>
    <xf numFmtId="0" fontId="6" fillId="0" borderId="1" xfId="0" applyFont="1" applyBorder="1" applyAlignment="1">
      <alignment vertical="top" wrapText="1"/>
    </xf>
    <xf numFmtId="4" fontId="6" fillId="0" borderId="1" xfId="0" applyNumberFormat="1" applyFont="1" applyBorder="1" applyAlignment="1">
      <alignment vertical="top" wrapText="1"/>
    </xf>
    <xf numFmtId="0" fontId="6" fillId="0" borderId="1" xfId="0" applyFont="1" applyBorder="1" applyAlignment="1">
      <alignment horizontal="left" vertical="top" wrapText="1"/>
    </xf>
    <xf numFmtId="14" fontId="6" fillId="0" borderId="1" xfId="0" applyNumberFormat="1" applyFont="1" applyBorder="1" applyAlignment="1">
      <alignment vertical="top"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43" fontId="7" fillId="0" borderId="1" xfId="1" applyFont="1" applyBorder="1" applyAlignment="1">
      <alignment horizontal="right" vertical="top"/>
    </xf>
    <xf numFmtId="0" fontId="8" fillId="0" borderId="1" xfId="0" applyFont="1" applyBorder="1" applyAlignment="1">
      <alignment horizontal="left" vertical="center"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43" fontId="5" fillId="0" borderId="1" xfId="1" applyFont="1" applyBorder="1" applyAlignment="1">
      <alignment horizontal="center" vertical="center"/>
    </xf>
    <xf numFmtId="0" fontId="4" fillId="0" borderId="1" xfId="0" applyFont="1" applyBorder="1" applyAlignment="1">
      <alignment horizontal="center" vertical="center" wrapText="1"/>
    </xf>
    <xf numFmtId="0" fontId="4" fillId="0" borderId="15" xfId="0" applyFont="1" applyBorder="1" applyAlignment="1">
      <alignmen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xf>
    <xf numFmtId="0" fontId="4" fillId="3" borderId="11" xfId="0" applyFont="1" applyFill="1" applyBorder="1" applyAlignment="1">
      <alignment horizontal="center" vertical="center"/>
    </xf>
    <xf numFmtId="43" fontId="4" fillId="0" borderId="11" xfId="1" applyFont="1" applyBorder="1"/>
    <xf numFmtId="0" fontId="4" fillId="0" borderId="0" xfId="0" applyFont="1" applyAlignment="1">
      <alignment horizontal="left" vertical="top" wrapText="1"/>
    </xf>
    <xf numFmtId="9" fontId="4" fillId="0" borderId="1" xfId="0" applyNumberFormat="1" applyFont="1" applyBorder="1" applyAlignment="1">
      <alignment horizontal="left" vertical="top" wrapText="1"/>
    </xf>
    <xf numFmtId="43" fontId="4" fillId="0" borderId="2" xfId="1" applyFont="1" applyBorder="1" applyAlignment="1">
      <alignment vertical="top"/>
    </xf>
    <xf numFmtId="0" fontId="9" fillId="2" borderId="1" xfId="0" applyFont="1" applyFill="1" applyBorder="1" applyAlignment="1">
      <alignment horizontal="left" vertical="center"/>
    </xf>
    <xf numFmtId="0" fontId="10" fillId="0" borderId="1" xfId="0" applyFont="1" applyBorder="1" applyAlignment="1">
      <alignment horizontal="left" vertical="top" wrapText="1" readingOrder="1"/>
    </xf>
    <xf numFmtId="3" fontId="4" fillId="0" borderId="1" xfId="0" applyNumberFormat="1" applyFont="1" applyBorder="1" applyAlignment="1">
      <alignment vertical="top"/>
    </xf>
    <xf numFmtId="43" fontId="4" fillId="0" borderId="1" xfId="0" applyNumberFormat="1" applyFont="1" applyBorder="1" applyAlignment="1">
      <alignment vertical="top"/>
    </xf>
    <xf numFmtId="0" fontId="4" fillId="0" borderId="1" xfId="0" applyFont="1" applyBorder="1" applyAlignment="1">
      <alignment horizontal="left" vertical="top"/>
    </xf>
    <xf numFmtId="43" fontId="9" fillId="5" borderId="2" xfId="1" applyFont="1" applyFill="1" applyBorder="1"/>
    <xf numFmtId="3" fontId="9" fillId="5" borderId="1" xfId="0" applyNumberFormat="1" applyFont="1" applyFill="1" applyBorder="1"/>
    <xf numFmtId="43" fontId="9" fillId="5" borderId="1" xfId="0" applyNumberFormat="1" applyFont="1" applyFill="1" applyBorder="1"/>
    <xf numFmtId="0" fontId="4" fillId="0" borderId="13" xfId="0" applyFont="1" applyBorder="1" applyAlignment="1">
      <alignment vertical="top" wrapText="1"/>
    </xf>
    <xf numFmtId="0" fontId="4" fillId="0" borderId="0" xfId="0" applyFont="1" applyAlignment="1">
      <alignment vertical="top" wrapText="1"/>
    </xf>
    <xf numFmtId="164" fontId="4" fillId="0" borderId="1" xfId="0" applyNumberFormat="1" applyFont="1" applyBorder="1" applyAlignment="1">
      <alignment vertical="top"/>
    </xf>
    <xf numFmtId="165" fontId="4" fillId="0" borderId="1" xfId="0" applyNumberFormat="1" applyFont="1" applyBorder="1" applyAlignment="1">
      <alignment vertical="top"/>
    </xf>
    <xf numFmtId="0" fontId="4" fillId="0" borderId="2" xfId="0" applyFont="1" applyBorder="1" applyAlignment="1">
      <alignment vertical="top"/>
    </xf>
    <xf numFmtId="164" fontId="10" fillId="0" borderId="1" xfId="0" applyNumberFormat="1" applyFont="1" applyBorder="1" applyAlignment="1">
      <alignment horizontal="center" vertical="center" wrapText="1"/>
    </xf>
    <xf numFmtId="165" fontId="5" fillId="0" borderId="1" xfId="2" applyNumberFormat="1" applyFont="1" applyFill="1" applyBorder="1" applyAlignment="1" applyProtection="1">
      <alignment horizontal="center" vertical="center"/>
    </xf>
    <xf numFmtId="165" fontId="5" fillId="0" borderId="1" xfId="2" applyNumberFormat="1" applyFont="1" applyFill="1" applyBorder="1" applyAlignment="1" applyProtection="1">
      <alignment horizontal="center" vertical="center" wrapText="1"/>
    </xf>
    <xf numFmtId="0" fontId="4" fillId="0" borderId="11" xfId="0" applyFont="1" applyBorder="1"/>
    <xf numFmtId="0" fontId="4" fillId="0" borderId="9" xfId="0" applyFont="1" applyBorder="1"/>
    <xf numFmtId="0" fontId="9" fillId="2" borderId="1" xfId="0" applyFont="1" applyFill="1" applyBorder="1" applyAlignment="1">
      <alignment horizontal="left" vertical="top"/>
    </xf>
    <xf numFmtId="0" fontId="5" fillId="4" borderId="1" xfId="0" applyFont="1" applyFill="1" applyBorder="1" applyAlignment="1">
      <alignment horizontal="left" vertical="top"/>
    </xf>
    <xf numFmtId="0" fontId="8" fillId="4" borderId="1" xfId="0" applyFont="1" applyFill="1" applyBorder="1" applyAlignment="1">
      <alignment vertical="top" wrapText="1"/>
    </xf>
    <xf numFmtId="0" fontId="5" fillId="4" borderId="1" xfId="0" applyFont="1" applyFill="1" applyBorder="1" applyAlignment="1">
      <alignment vertical="top" wrapText="1"/>
    </xf>
    <xf numFmtId="0" fontId="4" fillId="4" borderId="1" xfId="0" applyFont="1" applyFill="1" applyBorder="1" applyAlignment="1">
      <alignment horizontal="left" vertical="top" wrapText="1"/>
    </xf>
    <xf numFmtId="0" fontId="4" fillId="4" borderId="1" xfId="0" applyFont="1" applyFill="1" applyBorder="1" applyAlignment="1">
      <alignment horizontal="center" vertical="center"/>
    </xf>
    <xf numFmtId="0" fontId="4" fillId="4" borderId="1" xfId="0" applyFont="1" applyFill="1" applyBorder="1" applyAlignment="1">
      <alignment vertical="center"/>
    </xf>
    <xf numFmtId="44" fontId="5" fillId="4" borderId="1" xfId="2" applyFont="1" applyFill="1" applyBorder="1" applyAlignment="1">
      <alignment horizontal="center" vertical="center" wrapText="1" readingOrder="1"/>
    </xf>
    <xf numFmtId="166" fontId="4" fillId="4" borderId="1" xfId="2" applyNumberFormat="1" applyFont="1" applyFill="1" applyBorder="1"/>
    <xf numFmtId="0" fontId="4" fillId="4" borderId="1" xfId="0" applyFont="1" applyFill="1" applyBorder="1" applyAlignment="1">
      <alignment vertical="top" wrapText="1"/>
    </xf>
    <xf numFmtId="166" fontId="5" fillId="4" borderId="1" xfId="2" applyNumberFormat="1" applyFont="1" applyFill="1" applyBorder="1" applyAlignment="1">
      <alignment horizontal="center" vertical="center" wrapText="1" readingOrder="1"/>
    </xf>
    <xf numFmtId="0" fontId="4" fillId="4" borderId="1" xfId="0" applyFont="1" applyFill="1" applyBorder="1" applyAlignment="1">
      <alignment vertical="top"/>
    </xf>
    <xf numFmtId="0" fontId="10" fillId="4" borderId="1" xfId="0" applyFont="1" applyFill="1" applyBorder="1" applyAlignment="1">
      <alignment vertical="top"/>
    </xf>
    <xf numFmtId="0" fontId="10" fillId="4" borderId="1" xfId="0" applyFont="1" applyFill="1" applyBorder="1" applyAlignment="1">
      <alignment vertical="top" wrapText="1"/>
    </xf>
    <xf numFmtId="0" fontId="10" fillId="4" borderId="1" xfId="0" applyFont="1" applyFill="1" applyBorder="1" applyAlignment="1">
      <alignment vertical="center"/>
    </xf>
    <xf numFmtId="0" fontId="10" fillId="4" borderId="1" xfId="0" applyFont="1" applyFill="1" applyBorder="1" applyAlignment="1">
      <alignment horizontal="center" vertical="center"/>
    </xf>
    <xf numFmtId="166" fontId="10" fillId="4" borderId="1" xfId="2" applyNumberFormat="1" applyFont="1" applyFill="1" applyBorder="1"/>
    <xf numFmtId="0" fontId="10" fillId="4" borderId="7" xfId="0" applyFont="1" applyFill="1" applyBorder="1" applyAlignment="1">
      <alignment vertical="top"/>
    </xf>
    <xf numFmtId="0" fontId="10" fillId="4" borderId="11" xfId="0" applyFont="1" applyFill="1" applyBorder="1" applyAlignment="1">
      <alignment vertical="top" wrapText="1"/>
    </xf>
    <xf numFmtId="15" fontId="4" fillId="0" borderId="1" xfId="0" applyNumberFormat="1" applyFont="1" applyBorder="1" applyAlignment="1">
      <alignment horizontal="left" vertical="center"/>
    </xf>
    <xf numFmtId="43" fontId="4" fillId="0" borderId="1" xfId="1" applyFont="1" applyBorder="1"/>
    <xf numFmtId="43" fontId="9" fillId="5" borderId="1" xfId="1" applyFont="1" applyFill="1" applyBorder="1"/>
    <xf numFmtId="0" fontId="7" fillId="7" borderId="8" xfId="0" applyFont="1" applyFill="1" applyBorder="1" applyAlignment="1">
      <alignment horizontal="left" vertical="top"/>
    </xf>
    <xf numFmtId="0" fontId="9" fillId="5" borderId="1" xfId="0" applyFont="1" applyFill="1" applyBorder="1" applyAlignment="1">
      <alignment horizontal="center"/>
    </xf>
    <xf numFmtId="0" fontId="4" fillId="0" borderId="1" xfId="0" applyFont="1" applyBorder="1" applyAlignment="1">
      <alignment horizontal="center"/>
    </xf>
    <xf numFmtId="4" fontId="4" fillId="0" borderId="1" xfId="0" applyNumberFormat="1" applyFont="1" applyBorder="1" applyAlignment="1">
      <alignment horizontal="center"/>
    </xf>
    <xf numFmtId="43" fontId="4" fillId="0" borderId="2" xfId="1" applyFont="1" applyBorder="1" applyAlignment="1">
      <alignment horizontal="center"/>
    </xf>
    <xf numFmtId="43" fontId="4" fillId="0" borderId="1" xfId="1" applyFont="1" applyBorder="1" applyAlignment="1">
      <alignment horizontal="center"/>
    </xf>
    <xf numFmtId="167" fontId="4" fillId="0" borderId="1" xfId="0" applyNumberFormat="1" applyFont="1" applyBorder="1" applyAlignment="1">
      <alignment horizontal="center"/>
    </xf>
    <xf numFmtId="3" fontId="4" fillId="0" borderId="1" xfId="0" applyNumberFormat="1" applyFont="1" applyBorder="1" applyAlignment="1">
      <alignment horizontal="center"/>
    </xf>
    <xf numFmtId="0" fontId="4" fillId="0" borderId="0" xfId="0" applyFont="1" applyAlignment="1">
      <alignment horizontal="center"/>
    </xf>
    <xf numFmtId="43" fontId="9" fillId="5" borderId="2" xfId="1" applyFont="1" applyFill="1" applyBorder="1" applyAlignment="1">
      <alignment horizontal="center"/>
    </xf>
    <xf numFmtId="9" fontId="4" fillId="0" borderId="1" xfId="0" applyNumberFormat="1" applyFont="1" applyBorder="1" applyAlignment="1">
      <alignment vertical="top" wrapText="1"/>
    </xf>
    <xf numFmtId="0" fontId="4" fillId="0" borderId="7" xfId="0" applyFont="1" applyBorder="1" applyAlignment="1">
      <alignment horizontal="left" vertical="top" wrapText="1"/>
    </xf>
    <xf numFmtId="0" fontId="4" fillId="0" borderId="11" xfId="0" applyFont="1" applyBorder="1" applyAlignment="1">
      <alignment horizontal="left" vertical="top" wrapText="1"/>
    </xf>
    <xf numFmtId="0" fontId="4" fillId="0" borderId="11" xfId="0" applyFont="1" applyBorder="1" applyAlignment="1">
      <alignment vertical="top"/>
    </xf>
    <xf numFmtId="0" fontId="9" fillId="5" borderId="1" xfId="0" applyFont="1" applyFill="1" applyBorder="1" applyAlignment="1">
      <alignment horizontal="right"/>
    </xf>
    <xf numFmtId="0" fontId="9" fillId="5" borderId="1" xfId="0" applyFont="1" applyFill="1" applyBorder="1"/>
    <xf numFmtId="0" fontId="9" fillId="5" borderId="2" xfId="0" applyFont="1" applyFill="1" applyBorder="1"/>
    <xf numFmtId="0" fontId="9" fillId="2" borderId="1" xfId="0" applyFont="1" applyFill="1" applyBorder="1" applyAlignment="1">
      <alignment horizont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2" borderId="5" xfId="0" applyFont="1" applyFill="1" applyBorder="1" applyAlignment="1">
      <alignment horizontal="left" vertical="center" wrapText="1"/>
    </xf>
    <xf numFmtId="0" fontId="12" fillId="6" borderId="7" xfId="0" applyFont="1" applyFill="1" applyBorder="1" applyAlignment="1">
      <alignment vertical="center"/>
    </xf>
    <xf numFmtId="0" fontId="12" fillId="6" borderId="11" xfId="0" applyFont="1" applyFill="1" applyBorder="1" applyAlignment="1">
      <alignment vertical="center"/>
    </xf>
    <xf numFmtId="0" fontId="12" fillId="6" borderId="11" xfId="0" applyFont="1" applyFill="1" applyBorder="1"/>
    <xf numFmtId="0" fontId="12" fillId="6" borderId="9" xfId="0" applyFont="1" applyFill="1" applyBorder="1"/>
    <xf numFmtId="0" fontId="12" fillId="6" borderId="8" xfId="0" applyFont="1" applyFill="1" applyBorder="1" applyAlignment="1">
      <alignment vertical="center"/>
    </xf>
    <xf numFmtId="0" fontId="12" fillId="6" borderId="12" xfId="0" applyFont="1" applyFill="1" applyBorder="1" applyAlignment="1">
      <alignment vertical="center"/>
    </xf>
    <xf numFmtId="0" fontId="12" fillId="6" borderId="12" xfId="0" applyFont="1" applyFill="1" applyBorder="1"/>
    <xf numFmtId="0" fontId="12" fillId="6" borderId="10" xfId="0" applyFont="1" applyFill="1" applyBorder="1"/>
    <xf numFmtId="0" fontId="11" fillId="6" borderId="11" xfId="0" applyFont="1" applyFill="1" applyBorder="1" applyAlignment="1">
      <alignment vertical="center"/>
    </xf>
    <xf numFmtId="0" fontId="11" fillId="6" borderId="9" xfId="0" applyFont="1" applyFill="1" applyBorder="1" applyAlignment="1">
      <alignment vertical="center"/>
    </xf>
    <xf numFmtId="0" fontId="11" fillId="6" borderId="12" xfId="0" applyFont="1" applyFill="1" applyBorder="1" applyAlignment="1">
      <alignment vertical="center"/>
    </xf>
    <xf numFmtId="0" fontId="11" fillId="6" borderId="10"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xf numFmtId="0" fontId="9" fillId="2" borderId="5" xfId="0" applyFont="1" applyFill="1" applyBorder="1" applyAlignment="1">
      <alignment wrapText="1"/>
    </xf>
    <xf numFmtId="0" fontId="9" fillId="2" borderId="6" xfId="0" applyFont="1" applyFill="1" applyBorder="1" applyAlignment="1">
      <alignment vertical="center"/>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5"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5" xfId="0" applyFont="1" applyFill="1" applyBorder="1" applyAlignment="1">
      <alignment horizontal="center" vertical="top"/>
    </xf>
    <xf numFmtId="0" fontId="9" fillId="2" borderId="6" xfId="0" applyFont="1" applyFill="1" applyBorder="1" applyAlignment="1">
      <alignment horizontal="center" vertical="top"/>
    </xf>
    <xf numFmtId="0" fontId="9" fillId="2" borderId="7" xfId="0" applyFont="1" applyFill="1" applyBorder="1" applyAlignment="1">
      <alignment horizontal="center" vertical="top"/>
    </xf>
    <xf numFmtId="0" fontId="9" fillId="2" borderId="8" xfId="0" applyFont="1" applyFill="1" applyBorder="1" applyAlignment="1">
      <alignment horizontal="center" vertical="top"/>
    </xf>
    <xf numFmtId="0" fontId="11" fillId="6" borderId="11" xfId="0" applyFont="1" applyFill="1" applyBorder="1"/>
    <xf numFmtId="0" fontId="11" fillId="6" borderId="9" xfId="0" applyFont="1" applyFill="1" applyBorder="1"/>
    <xf numFmtId="0" fontId="11" fillId="6" borderId="12" xfId="0" applyFont="1" applyFill="1" applyBorder="1"/>
    <xf numFmtId="0" fontId="11" fillId="6" borderId="10" xfId="0" applyFont="1" applyFill="1" applyBorder="1"/>
    <xf numFmtId="0" fontId="12" fillId="6" borderId="7" xfId="0" applyFont="1" applyFill="1" applyBorder="1" applyAlignment="1">
      <alignment horizontal="left" vertical="center"/>
    </xf>
    <xf numFmtId="0" fontId="12" fillId="6" borderId="11" xfId="0" applyFont="1" applyFill="1" applyBorder="1" applyAlignment="1">
      <alignment horizontal="left" vertical="center"/>
    </xf>
    <xf numFmtId="0" fontId="12" fillId="6" borderId="9" xfId="0" applyFont="1" applyFill="1" applyBorder="1" applyAlignment="1">
      <alignment horizontal="left" vertical="center"/>
    </xf>
    <xf numFmtId="0" fontId="12" fillId="6" borderId="8" xfId="0" applyFont="1" applyFill="1" applyBorder="1" applyAlignment="1">
      <alignment horizontal="left" vertical="center"/>
    </xf>
    <xf numFmtId="0" fontId="12" fillId="6" borderId="12" xfId="0" applyFont="1" applyFill="1" applyBorder="1" applyAlignment="1">
      <alignment horizontal="left" vertical="center"/>
    </xf>
    <xf numFmtId="0" fontId="12" fillId="6" borderId="10" xfId="0" applyFont="1" applyFill="1" applyBorder="1" applyAlignment="1">
      <alignment horizontal="left" vertical="center"/>
    </xf>
    <xf numFmtId="0" fontId="4" fillId="0" borderId="11" xfId="0" applyFont="1" applyBorder="1" applyAlignment="1">
      <alignment vertical="center"/>
    </xf>
    <xf numFmtId="0" fontId="4" fillId="0" borderId="9" xfId="0" applyFont="1" applyBorder="1" applyAlignment="1">
      <alignment vertical="center"/>
    </xf>
    <xf numFmtId="0" fontId="4" fillId="0" borderId="12" xfId="0" applyFont="1" applyBorder="1" applyAlignment="1">
      <alignment vertical="center"/>
    </xf>
    <xf numFmtId="0" fontId="4" fillId="0" borderId="10" xfId="0" applyFont="1" applyBorder="1" applyAlignment="1">
      <alignment vertical="center"/>
    </xf>
    <xf numFmtId="0" fontId="9" fillId="2" borderId="7" xfId="0" applyFont="1" applyFill="1" applyBorder="1" applyAlignment="1">
      <alignment horizontal="center" vertical="top" wrapText="1"/>
    </xf>
    <xf numFmtId="0" fontId="9" fillId="2" borderId="13" xfId="0" applyFont="1" applyFill="1" applyBorder="1" applyAlignment="1">
      <alignment horizontal="center" vertical="top"/>
    </xf>
    <xf numFmtId="0" fontId="0" fillId="0" borderId="0" xfId="0"/>
    <xf numFmtId="0" fontId="1" fillId="2" borderId="2" xfId="0" applyFont="1" applyFill="1" applyBorder="1" applyAlignment="1">
      <alignment horizontal="center" wrapText="1"/>
    </xf>
    <xf numFmtId="0" fontId="1" fillId="2" borderId="3" xfId="0" applyFont="1" applyFill="1" applyBorder="1" applyAlignment="1">
      <alignment horizontal="center"/>
    </xf>
    <xf numFmtId="0" fontId="12" fillId="6" borderId="13" xfId="0" applyFont="1" applyFill="1" applyBorder="1" applyAlignment="1">
      <alignment vertical="center"/>
    </xf>
    <xf numFmtId="0" fontId="12" fillId="6" borderId="0" xfId="0" applyFont="1" applyFill="1" applyAlignment="1">
      <alignment vertical="center"/>
    </xf>
    <xf numFmtId="0" fontId="11" fillId="6" borderId="0" xfId="0" applyFont="1" applyFill="1"/>
    <xf numFmtId="0" fontId="11" fillId="6" borderId="14" xfId="0" applyFont="1" applyFill="1" applyBorder="1"/>
    <xf numFmtId="0" fontId="14" fillId="2" borderId="1" xfId="0" applyFont="1" applyFill="1" applyBorder="1" applyAlignment="1">
      <alignment horizontal="center" vertical="center"/>
    </xf>
    <xf numFmtId="0" fontId="14" fillId="2" borderId="7" xfId="0" applyFont="1" applyFill="1" applyBorder="1" applyAlignment="1">
      <alignment horizontal="center" vertical="center" wrapText="1"/>
    </xf>
    <xf numFmtId="0" fontId="4" fillId="0" borderId="0" xfId="0" applyFont="1" applyAlignment="1">
      <alignment horizontal="justify" vertical="center"/>
    </xf>
    <xf numFmtId="0" fontId="15" fillId="6" borderId="11" xfId="0" applyFont="1" applyFill="1" applyBorder="1" applyAlignment="1">
      <alignment vertical="center"/>
    </xf>
    <xf numFmtId="0" fontId="15" fillId="6" borderId="9" xfId="0" applyFont="1" applyFill="1" applyBorder="1" applyAlignment="1">
      <alignment vertical="center"/>
    </xf>
    <xf numFmtId="0" fontId="15" fillId="6" borderId="12" xfId="0" applyFont="1" applyFill="1" applyBorder="1" applyAlignment="1">
      <alignment vertical="center"/>
    </xf>
    <xf numFmtId="0" fontId="15" fillId="6" borderId="10" xfId="0" applyFont="1" applyFill="1" applyBorder="1" applyAlignment="1">
      <alignment vertical="center"/>
    </xf>
    <xf numFmtId="0" fontId="0" fillId="0" borderId="3" xfId="0" applyFont="1" applyBorder="1"/>
    <xf numFmtId="0" fontId="0" fillId="0" borderId="4" xfId="0" applyFont="1" applyBorder="1"/>
    <xf numFmtId="0" fontId="9" fillId="2" borderId="5"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 xfId="0" applyFont="1" applyFill="1" applyBorder="1" applyAlignment="1">
      <alignment horizontal="center" vertical="center"/>
    </xf>
    <xf numFmtId="43" fontId="9" fillId="5" borderId="2" xfId="1" applyFont="1" applyFill="1" applyBorder="1" applyAlignment="1">
      <alignment horizontal="justify" vertical="center"/>
    </xf>
    <xf numFmtId="0" fontId="9" fillId="5" borderId="1" xfId="0" applyFont="1" applyFill="1" applyBorder="1" applyAlignment="1">
      <alignment horizontal="justify" vertical="center"/>
    </xf>
    <xf numFmtId="0" fontId="17" fillId="6" borderId="7" xfId="0" applyFont="1" applyFill="1" applyBorder="1" applyAlignment="1">
      <alignment vertical="center"/>
    </xf>
    <xf numFmtId="0" fontId="17" fillId="6" borderId="11" xfId="0" applyFont="1" applyFill="1" applyBorder="1" applyAlignment="1">
      <alignment vertical="center"/>
    </xf>
    <xf numFmtId="0" fontId="15" fillId="6" borderId="11" xfId="0" applyFont="1" applyFill="1" applyBorder="1"/>
    <xf numFmtId="0" fontId="15" fillId="6" borderId="9" xfId="0" applyFont="1" applyFill="1" applyBorder="1"/>
    <xf numFmtId="0" fontId="17" fillId="6" borderId="8" xfId="0" applyFont="1" applyFill="1" applyBorder="1" applyAlignment="1">
      <alignment vertical="center"/>
    </xf>
    <xf numFmtId="0" fontId="17" fillId="6" borderId="12" xfId="0" applyFont="1" applyFill="1" applyBorder="1" applyAlignment="1">
      <alignment vertical="center"/>
    </xf>
    <xf numFmtId="0" fontId="15" fillId="6" borderId="12" xfId="0" applyFont="1" applyFill="1" applyBorder="1"/>
    <xf numFmtId="0" fontId="15" fillId="6" borderId="10"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left" vertical="center"/>
    </xf>
    <xf numFmtId="0" fontId="4" fillId="0" borderId="1" xfId="0" applyFont="1" applyFill="1" applyBorder="1" applyAlignment="1">
      <alignment horizontal="center" vertical="top"/>
    </xf>
    <xf numFmtId="0" fontId="9" fillId="2" borderId="1" xfId="0" applyFont="1" applyFill="1" applyBorder="1" applyAlignment="1">
      <alignment horizontal="right"/>
    </xf>
    <xf numFmtId="0" fontId="9" fillId="2" borderId="1" xfId="0" applyFont="1" applyFill="1" applyBorder="1"/>
    <xf numFmtId="0" fontId="9" fillId="2" borderId="2" xfId="0" applyFont="1" applyFill="1" applyBorder="1"/>
    <xf numFmtId="43" fontId="9" fillId="2" borderId="1" xfId="1" applyFont="1" applyFill="1" applyBorder="1"/>
    <xf numFmtId="4" fontId="9" fillId="2" borderId="1" xfId="0" applyNumberFormat="1" applyFont="1" applyFill="1" applyBorder="1"/>
    <xf numFmtId="0" fontId="4" fillId="0" borderId="15" xfId="0" applyFont="1" applyBorder="1" applyAlignment="1">
      <alignment horizontal="left" vertical="top" wrapText="1"/>
    </xf>
    <xf numFmtId="4" fontId="9" fillId="2" borderId="1" xfId="0" applyNumberFormat="1" applyFont="1" applyFill="1" applyBorder="1" applyAlignment="1">
      <alignment horizontal="center"/>
    </xf>
    <xf numFmtId="167" fontId="9" fillId="2" borderId="1" xfId="0" applyNumberFormat="1" applyFont="1" applyFill="1" applyBorder="1" applyAlignment="1">
      <alignment horizontal="center"/>
    </xf>
    <xf numFmtId="0" fontId="0" fillId="0" borderId="0" xfId="0" applyFill="1"/>
    <xf numFmtId="43" fontId="4" fillId="0" borderId="2" xfId="1" applyFont="1" applyBorder="1" applyAlignment="1">
      <alignment horizontal="left" vertical="center"/>
    </xf>
    <xf numFmtId="43" fontId="4" fillId="0" borderId="1" xfId="1" applyFont="1" applyBorder="1" applyAlignment="1">
      <alignment horizontal="left" vertical="center"/>
    </xf>
    <xf numFmtId="0" fontId="5" fillId="0" borderId="1" xfId="0" applyFont="1" applyBorder="1" applyAlignment="1">
      <alignment horizontal="left" vertical="top"/>
    </xf>
    <xf numFmtId="43" fontId="4" fillId="0" borderId="2" xfId="1" applyFont="1" applyFill="1" applyBorder="1" applyAlignment="1">
      <alignment horizontal="left" vertical="center"/>
    </xf>
    <xf numFmtId="0" fontId="4" fillId="0" borderId="5" xfId="0" applyFont="1" applyBorder="1" applyAlignment="1">
      <alignment horizontal="left" vertical="top"/>
    </xf>
    <xf numFmtId="0" fontId="4" fillId="0" borderId="5" xfId="0" applyFont="1" applyBorder="1" applyAlignment="1">
      <alignment horizontal="left" vertical="top" wrapText="1"/>
    </xf>
    <xf numFmtId="0" fontId="4" fillId="0" borderId="5" xfId="0" applyFont="1" applyBorder="1" applyAlignment="1">
      <alignment horizontal="center" vertical="center"/>
    </xf>
    <xf numFmtId="43" fontId="4" fillId="0" borderId="7" xfId="1" applyFont="1" applyFill="1" applyBorder="1" applyAlignment="1">
      <alignment horizontal="left" vertical="center"/>
    </xf>
    <xf numFmtId="0" fontId="4" fillId="0" borderId="5" xfId="0" applyFont="1" applyBorder="1" applyAlignment="1">
      <alignment horizontal="left" vertical="center"/>
    </xf>
    <xf numFmtId="0" fontId="9" fillId="5" borderId="1" xfId="0" applyFont="1" applyFill="1" applyBorder="1" applyAlignment="1">
      <alignment horizontal="right" vertical="center"/>
    </xf>
    <xf numFmtId="0" fontId="14" fillId="2" borderId="5" xfId="0" applyFont="1" applyFill="1" applyBorder="1" applyAlignment="1">
      <alignment vertical="top"/>
    </xf>
    <xf numFmtId="0" fontId="14" fillId="2" borderId="5" xfId="0" applyFont="1" applyFill="1" applyBorder="1" applyAlignment="1">
      <alignment vertical="top" wrapText="1"/>
    </xf>
    <xf numFmtId="0" fontId="14" fillId="2" borderId="6" xfId="0" applyFont="1" applyFill="1" applyBorder="1" applyAlignment="1">
      <alignment vertical="top"/>
    </xf>
    <xf numFmtId="0" fontId="14" fillId="2" borderId="8" xfId="0" applyFont="1" applyFill="1" applyBorder="1" applyAlignment="1">
      <alignment horizontal="center" vertical="center" wrapText="1"/>
    </xf>
    <xf numFmtId="4" fontId="5" fillId="0" borderId="2" xfId="0" applyNumberFormat="1" applyFont="1" applyBorder="1" applyAlignment="1">
      <alignment wrapText="1"/>
    </xf>
    <xf numFmtId="0" fontId="0" fillId="0" borderId="1" xfId="0" applyBorder="1" applyAlignment="1">
      <alignment wrapText="1"/>
    </xf>
    <xf numFmtId="3" fontId="0" fillId="0" borderId="1" xfId="0" applyNumberFormat="1" applyBorder="1" applyAlignment="1">
      <alignment wrapText="1"/>
    </xf>
    <xf numFmtId="0" fontId="0" fillId="0" borderId="0" xfId="0" applyAlignment="1">
      <alignment wrapText="1"/>
    </xf>
    <xf numFmtId="0" fontId="18" fillId="0" borderId="2" xfId="0" applyFont="1" applyBorder="1" applyAlignment="1"/>
    <xf numFmtId="0" fontId="18" fillId="0" borderId="3" xfId="0" applyFont="1" applyBorder="1" applyAlignment="1"/>
    <xf numFmtId="0" fontId="18" fillId="0" borderId="4" xfId="0" applyFont="1" applyBorder="1" applyAlignment="1"/>
    <xf numFmtId="4" fontId="14" fillId="0" borderId="1" xfId="0" applyNumberFormat="1" applyFont="1" applyBorder="1"/>
    <xf numFmtId="0" fontId="14" fillId="0" borderId="1" xfId="0" applyFont="1" applyBorder="1"/>
    <xf numFmtId="0" fontId="16" fillId="2" borderId="0" xfId="0" applyFont="1" applyFill="1"/>
    <xf numFmtId="43" fontId="16" fillId="2" borderId="0" xfId="0" applyNumberFormat="1" applyFont="1" applyFill="1"/>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0</xdr:row>
      <xdr:rowOff>85725</xdr:rowOff>
    </xdr:from>
    <xdr:to>
      <xdr:col>5</xdr:col>
      <xdr:colOff>695325</xdr:colOff>
      <xdr:row>3</xdr:row>
      <xdr:rowOff>152400</xdr:rowOff>
    </xdr:to>
    <xdr:pic>
      <xdr:nvPicPr>
        <xdr:cNvPr id="2" name="Imagen 1">
          <a:extLst>
            <a:ext uri="{FF2B5EF4-FFF2-40B4-BE49-F238E27FC236}">
              <a16:creationId xmlns:a16="http://schemas.microsoft.com/office/drawing/2014/main" id="{F777110C-2B5F-46C8-8AAA-3818704FD9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1100" y="85725"/>
          <a:ext cx="2638425" cy="6381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728-8DFA-46C9-BCF3-E0C8F083905F}">
  <dimension ref="A1:U182"/>
  <sheetViews>
    <sheetView tabSelected="1" zoomScale="80" zoomScaleNormal="80" workbookViewId="0">
      <selection activeCell="D177" sqref="D177"/>
    </sheetView>
  </sheetViews>
  <sheetFormatPr baseColWidth="10" defaultRowHeight="15" x14ac:dyDescent="0.25"/>
  <cols>
    <col min="1" max="1" width="4.42578125" customWidth="1"/>
    <col min="2" max="2" width="49.140625" customWidth="1"/>
    <col min="3" max="3" width="42.42578125" customWidth="1"/>
    <col min="4" max="4" width="32.28515625" customWidth="1"/>
    <col min="5" max="5" width="30.42578125" customWidth="1"/>
    <col min="6" max="6" width="19.42578125" customWidth="1"/>
    <col min="7" max="8" width="5.85546875" customWidth="1"/>
    <col min="9" max="9" width="5.5703125" customWidth="1"/>
    <col min="10" max="10" width="5.42578125" customWidth="1"/>
    <col min="11" max="11" width="5.140625" customWidth="1"/>
    <col min="12" max="12" width="4.42578125" customWidth="1"/>
    <col min="13" max="13" width="4.5703125" customWidth="1"/>
    <col min="14" max="14" width="4.85546875" customWidth="1"/>
    <col min="15" max="15" width="4.42578125" customWidth="1"/>
    <col min="16" max="16" width="4.5703125" customWidth="1"/>
    <col min="17" max="17" width="4.7109375" customWidth="1"/>
    <col min="18" max="18" width="4.42578125" customWidth="1"/>
    <col min="19" max="19" width="16.42578125" customWidth="1"/>
    <col min="20" max="20" width="15" bestFit="1" customWidth="1"/>
    <col min="21" max="21" width="16.28515625" customWidth="1"/>
  </cols>
  <sheetData>
    <row r="1" spans="1:21" x14ac:dyDescent="0.25">
      <c r="A1" s="142"/>
      <c r="B1" s="142"/>
      <c r="C1" s="142"/>
      <c r="D1" s="142"/>
      <c r="E1" s="142"/>
      <c r="F1" s="142"/>
      <c r="G1" s="142"/>
      <c r="H1" s="142"/>
      <c r="I1" s="142"/>
      <c r="J1" s="142"/>
      <c r="K1" s="142"/>
      <c r="L1" s="142"/>
      <c r="M1" s="142"/>
      <c r="N1" s="142"/>
      <c r="O1" s="142"/>
      <c r="P1" s="142"/>
      <c r="Q1" s="142"/>
      <c r="R1" s="142"/>
      <c r="S1" s="142"/>
    </row>
    <row r="2" spans="1:21" x14ac:dyDescent="0.25">
      <c r="A2" s="142"/>
      <c r="B2" s="142"/>
      <c r="C2" s="142"/>
      <c r="D2" s="142"/>
      <c r="E2" s="142"/>
      <c r="F2" s="142"/>
      <c r="G2" s="142"/>
      <c r="H2" s="142"/>
      <c r="I2" s="142"/>
      <c r="J2" s="142"/>
      <c r="K2" s="142"/>
      <c r="L2" s="142"/>
      <c r="M2" s="142"/>
      <c r="N2" s="142"/>
      <c r="O2" s="142"/>
      <c r="P2" s="142"/>
      <c r="Q2" s="142"/>
      <c r="R2" s="142"/>
      <c r="S2" s="142"/>
    </row>
    <row r="3" spans="1:21" x14ac:dyDescent="0.25">
      <c r="A3" s="142"/>
      <c r="B3" s="142"/>
      <c r="C3" s="142"/>
      <c r="D3" s="142"/>
      <c r="E3" s="142"/>
      <c r="F3" s="142"/>
      <c r="G3" s="142"/>
      <c r="H3" s="142"/>
      <c r="I3" s="142"/>
      <c r="J3" s="142"/>
      <c r="K3" s="142"/>
      <c r="L3" s="142"/>
      <c r="M3" s="142"/>
      <c r="N3" s="142"/>
      <c r="O3" s="142"/>
      <c r="P3" s="142"/>
      <c r="Q3" s="142"/>
      <c r="R3" s="142"/>
      <c r="S3" s="142"/>
    </row>
    <row r="4" spans="1:21" x14ac:dyDescent="0.25">
      <c r="A4" s="142"/>
      <c r="B4" s="142"/>
      <c r="C4" s="142"/>
      <c r="D4" s="142"/>
      <c r="E4" s="142"/>
      <c r="F4" s="142"/>
      <c r="G4" s="142"/>
      <c r="H4" s="142"/>
      <c r="I4" s="142"/>
      <c r="J4" s="142"/>
      <c r="K4" s="142"/>
      <c r="L4" s="142"/>
      <c r="M4" s="142"/>
      <c r="N4" s="142"/>
      <c r="O4" s="142"/>
      <c r="P4" s="142"/>
      <c r="Q4" s="142"/>
      <c r="R4" s="142"/>
      <c r="S4" s="142"/>
    </row>
    <row r="5" spans="1:21" ht="39.75" customHeight="1" x14ac:dyDescent="0.35">
      <c r="B5" s="143" t="s">
        <v>34</v>
      </c>
      <c r="C5" s="144"/>
      <c r="D5" s="144"/>
      <c r="E5" s="144"/>
      <c r="F5" s="144"/>
      <c r="G5" s="144"/>
      <c r="H5" s="144"/>
      <c r="I5" s="144"/>
      <c r="J5" s="144"/>
      <c r="K5" s="144"/>
      <c r="L5" s="144"/>
      <c r="M5" s="144"/>
      <c r="N5" s="144"/>
      <c r="O5" s="144"/>
      <c r="P5" s="144"/>
      <c r="Q5" s="144"/>
      <c r="R5" s="144"/>
      <c r="S5" s="144"/>
      <c r="T5" s="156"/>
      <c r="U5" s="157"/>
    </row>
    <row r="6" spans="1:21" x14ac:dyDescent="0.25">
      <c r="B6" s="99" t="s">
        <v>21</v>
      </c>
      <c r="C6" s="100"/>
      <c r="D6" s="100"/>
      <c r="E6" s="126"/>
      <c r="F6" s="126"/>
      <c r="G6" s="126"/>
      <c r="H6" s="126"/>
      <c r="I6" s="126"/>
      <c r="J6" s="126"/>
      <c r="K6" s="126"/>
      <c r="L6" s="126"/>
      <c r="M6" s="126"/>
      <c r="N6" s="126"/>
      <c r="O6" s="126"/>
      <c r="P6" s="126"/>
      <c r="Q6" s="126"/>
      <c r="R6" s="126"/>
      <c r="S6" s="126"/>
      <c r="T6" s="126"/>
      <c r="U6" s="127"/>
    </row>
    <row r="7" spans="1:21" x14ac:dyDescent="0.25">
      <c r="B7" s="103"/>
      <c r="C7" s="104"/>
      <c r="D7" s="104"/>
      <c r="E7" s="128"/>
      <c r="F7" s="128"/>
      <c r="G7" s="128"/>
      <c r="H7" s="128"/>
      <c r="I7" s="128"/>
      <c r="J7" s="128"/>
      <c r="K7" s="128"/>
      <c r="L7" s="128"/>
      <c r="M7" s="128"/>
      <c r="N7" s="128"/>
      <c r="O7" s="128"/>
      <c r="P7" s="128"/>
      <c r="Q7" s="128"/>
      <c r="R7" s="128"/>
      <c r="S7" s="128"/>
      <c r="T7" s="128"/>
      <c r="U7" s="129"/>
    </row>
    <row r="8" spans="1:21" x14ac:dyDescent="0.25">
      <c r="B8" s="111" t="s">
        <v>3</v>
      </c>
      <c r="C8" s="111" t="s">
        <v>0</v>
      </c>
      <c r="D8" s="111" t="s">
        <v>2</v>
      </c>
      <c r="E8" s="111" t="s">
        <v>1</v>
      </c>
      <c r="F8" s="113" t="s">
        <v>4</v>
      </c>
      <c r="G8" s="92" t="s">
        <v>17</v>
      </c>
      <c r="H8" s="92"/>
      <c r="I8" s="92"/>
      <c r="J8" s="92"/>
      <c r="K8" s="92"/>
      <c r="L8" s="92"/>
      <c r="M8" s="92"/>
      <c r="N8" s="92"/>
      <c r="O8" s="92"/>
      <c r="P8" s="92"/>
      <c r="Q8" s="92"/>
      <c r="R8" s="92"/>
      <c r="S8" s="93" t="s">
        <v>19</v>
      </c>
      <c r="T8" s="95" t="s">
        <v>18</v>
      </c>
      <c r="U8" s="95" t="s">
        <v>20</v>
      </c>
    </row>
    <row r="9" spans="1:21" x14ac:dyDescent="0.25">
      <c r="B9" s="112"/>
      <c r="C9" s="112"/>
      <c r="D9" s="112"/>
      <c r="E9" s="112"/>
      <c r="F9" s="112"/>
      <c r="G9" s="35" t="s">
        <v>5</v>
      </c>
      <c r="H9" s="35" t="s">
        <v>6</v>
      </c>
      <c r="I9" s="35" t="s">
        <v>7</v>
      </c>
      <c r="J9" s="35" t="s">
        <v>8</v>
      </c>
      <c r="K9" s="35" t="s">
        <v>9</v>
      </c>
      <c r="L9" s="35" t="s">
        <v>10</v>
      </c>
      <c r="M9" s="35" t="s">
        <v>11</v>
      </c>
      <c r="N9" s="35" t="s">
        <v>12</v>
      </c>
      <c r="O9" s="35" t="s">
        <v>13</v>
      </c>
      <c r="P9" s="35" t="s">
        <v>14</v>
      </c>
      <c r="Q9" s="35" t="s">
        <v>15</v>
      </c>
      <c r="R9" s="35" t="s">
        <v>16</v>
      </c>
      <c r="S9" s="94"/>
      <c r="T9" s="94"/>
      <c r="U9" s="94"/>
    </row>
    <row r="10" spans="1:21" ht="84" x14ac:dyDescent="0.25">
      <c r="B10" s="22" t="s">
        <v>24</v>
      </c>
      <c r="C10" s="22" t="s">
        <v>23</v>
      </c>
      <c r="D10" s="22" t="s">
        <v>25</v>
      </c>
      <c r="E10" s="22" t="s">
        <v>88</v>
      </c>
      <c r="F10" s="5" t="s">
        <v>22</v>
      </c>
      <c r="G10" s="3"/>
      <c r="H10" s="3"/>
      <c r="I10" s="3"/>
      <c r="J10" s="3"/>
      <c r="K10" s="3"/>
      <c r="L10" s="3"/>
      <c r="M10" s="175">
        <v>1</v>
      </c>
      <c r="N10" s="175">
        <v>1</v>
      </c>
      <c r="O10" s="175">
        <v>1</v>
      </c>
      <c r="P10" s="3"/>
      <c r="Q10" s="3"/>
      <c r="R10" s="3"/>
      <c r="S10" s="4"/>
      <c r="T10" s="9"/>
      <c r="U10" s="9"/>
    </row>
    <row r="11" spans="1:21" ht="56.25" customHeight="1" x14ac:dyDescent="0.25">
      <c r="B11" s="22" t="s">
        <v>27</v>
      </c>
      <c r="C11" s="22" t="s">
        <v>29</v>
      </c>
      <c r="D11" s="22" t="s">
        <v>26</v>
      </c>
      <c r="E11" s="22" t="s">
        <v>89</v>
      </c>
      <c r="F11" s="5" t="s">
        <v>28</v>
      </c>
      <c r="G11" s="3"/>
      <c r="H11" s="3"/>
      <c r="I11" s="3"/>
      <c r="J11" s="3"/>
      <c r="K11" s="3"/>
      <c r="L11" s="3"/>
      <c r="M11" s="175">
        <v>1</v>
      </c>
      <c r="N11" s="175">
        <v>1</v>
      </c>
      <c r="O11" s="175">
        <v>1</v>
      </c>
      <c r="P11" s="3"/>
      <c r="Q11" s="3"/>
      <c r="R11" s="3"/>
      <c r="S11" s="4"/>
      <c r="T11" s="9"/>
      <c r="U11" s="9"/>
    </row>
    <row r="12" spans="1:21" ht="54.75" customHeight="1" x14ac:dyDescent="0.25">
      <c r="B12" s="22" t="s">
        <v>32</v>
      </c>
      <c r="C12" s="22" t="s">
        <v>31</v>
      </c>
      <c r="D12" s="22" t="s">
        <v>33</v>
      </c>
      <c r="E12" s="22" t="s">
        <v>90</v>
      </c>
      <c r="F12" s="5" t="s">
        <v>30</v>
      </c>
      <c r="G12" s="3"/>
      <c r="H12" s="3"/>
      <c r="I12" s="3"/>
      <c r="J12" s="3"/>
      <c r="K12" s="3"/>
      <c r="L12" s="3"/>
      <c r="M12" s="175">
        <v>0</v>
      </c>
      <c r="N12" s="175">
        <v>2</v>
      </c>
      <c r="O12" s="175">
        <v>0</v>
      </c>
      <c r="P12" s="3"/>
      <c r="Q12" s="3"/>
      <c r="R12" s="3"/>
      <c r="S12" s="4"/>
      <c r="T12" s="9"/>
      <c r="U12" s="9"/>
    </row>
    <row r="13" spans="1:21" ht="42" hidden="1" customHeight="1" x14ac:dyDescent="0.25">
      <c r="B13" s="27"/>
      <c r="C13" s="28"/>
      <c r="D13" s="28"/>
      <c r="E13" s="28"/>
      <c r="F13" s="28"/>
      <c r="G13" s="29"/>
      <c r="H13" s="29"/>
      <c r="I13" s="29"/>
      <c r="J13" s="29"/>
      <c r="K13" s="29"/>
      <c r="L13" s="29"/>
      <c r="M13" s="30"/>
      <c r="N13" s="30"/>
      <c r="O13" s="30"/>
      <c r="P13" s="29"/>
      <c r="Q13" s="29"/>
      <c r="R13" s="29"/>
      <c r="S13" s="31"/>
      <c r="T13" s="51"/>
      <c r="U13" s="52"/>
    </row>
    <row r="14" spans="1:21" ht="15.75" customHeight="1" x14ac:dyDescent="0.25">
      <c r="B14" s="99" t="s">
        <v>138</v>
      </c>
      <c r="C14" s="100"/>
      <c r="D14" s="100"/>
      <c r="E14" s="136"/>
      <c r="F14" s="136"/>
      <c r="G14" s="136"/>
      <c r="H14" s="136"/>
      <c r="I14" s="136"/>
      <c r="J14" s="136"/>
      <c r="K14" s="136"/>
      <c r="L14" s="136"/>
      <c r="M14" s="136"/>
      <c r="N14" s="136"/>
      <c r="O14" s="136"/>
      <c r="P14" s="136"/>
      <c r="Q14" s="136"/>
      <c r="R14" s="136"/>
      <c r="S14" s="136"/>
      <c r="T14" s="136"/>
      <c r="U14" s="137"/>
    </row>
    <row r="15" spans="1:21" ht="18.75" customHeight="1" x14ac:dyDescent="0.25">
      <c r="B15" s="103"/>
      <c r="C15" s="104"/>
      <c r="D15" s="104"/>
      <c r="E15" s="138"/>
      <c r="F15" s="138"/>
      <c r="G15" s="138"/>
      <c r="H15" s="138"/>
      <c r="I15" s="138"/>
      <c r="J15" s="138"/>
      <c r="K15" s="138"/>
      <c r="L15" s="138"/>
      <c r="M15" s="138"/>
      <c r="N15" s="138"/>
      <c r="O15" s="138"/>
      <c r="P15" s="138"/>
      <c r="Q15" s="138"/>
      <c r="R15" s="138"/>
      <c r="S15" s="138"/>
      <c r="T15" s="138"/>
      <c r="U15" s="139"/>
    </row>
    <row r="16" spans="1:21" ht="17.25" customHeight="1" x14ac:dyDescent="0.25">
      <c r="B16" s="111" t="s">
        <v>3</v>
      </c>
      <c r="C16" s="111" t="s">
        <v>0</v>
      </c>
      <c r="D16" s="111" t="s">
        <v>2</v>
      </c>
      <c r="E16" s="111" t="s">
        <v>1</v>
      </c>
      <c r="F16" s="115" t="s">
        <v>4</v>
      </c>
      <c r="G16" s="160" t="s">
        <v>17</v>
      </c>
      <c r="H16" s="160"/>
      <c r="I16" s="160"/>
      <c r="J16" s="160"/>
      <c r="K16" s="160"/>
      <c r="L16" s="160"/>
      <c r="M16" s="160"/>
      <c r="N16" s="160"/>
      <c r="O16" s="160"/>
      <c r="P16" s="160"/>
      <c r="Q16" s="160"/>
      <c r="R16" s="160"/>
      <c r="S16" s="140" t="s">
        <v>19</v>
      </c>
      <c r="T16" s="124" t="s">
        <v>18</v>
      </c>
      <c r="U16" s="124" t="s">
        <v>20</v>
      </c>
    </row>
    <row r="17" spans="2:21" ht="15.75" customHeight="1" x14ac:dyDescent="0.25">
      <c r="B17" s="114"/>
      <c r="C17" s="114"/>
      <c r="D17" s="114"/>
      <c r="E17" s="114"/>
      <c r="F17" s="114"/>
      <c r="G17" s="53" t="s">
        <v>5</v>
      </c>
      <c r="H17" s="53" t="s">
        <v>6</v>
      </c>
      <c r="I17" s="53" t="s">
        <v>7</v>
      </c>
      <c r="J17" s="53" t="s">
        <v>8</v>
      </c>
      <c r="K17" s="53" t="s">
        <v>9</v>
      </c>
      <c r="L17" s="53" t="s">
        <v>10</v>
      </c>
      <c r="M17" s="53" t="s">
        <v>11</v>
      </c>
      <c r="N17" s="53" t="s">
        <v>12</v>
      </c>
      <c r="O17" s="53" t="s">
        <v>13</v>
      </c>
      <c r="P17" s="53" t="s">
        <v>14</v>
      </c>
      <c r="Q17" s="53" t="s">
        <v>15</v>
      </c>
      <c r="R17" s="53" t="s">
        <v>16</v>
      </c>
      <c r="S17" s="141"/>
      <c r="T17" s="141"/>
      <c r="U17" s="141"/>
    </row>
    <row r="18" spans="2:21" ht="30" customHeight="1" x14ac:dyDescent="0.25">
      <c r="B18" s="1" t="s">
        <v>35</v>
      </c>
      <c r="C18" s="1" t="s">
        <v>36</v>
      </c>
      <c r="D18" s="1" t="s">
        <v>37</v>
      </c>
      <c r="E18" s="1" t="s">
        <v>38</v>
      </c>
      <c r="F18" s="1" t="s">
        <v>39</v>
      </c>
      <c r="G18" s="1"/>
      <c r="H18" s="1"/>
      <c r="I18" s="1"/>
      <c r="J18" s="1"/>
      <c r="K18" s="1"/>
      <c r="L18" s="1"/>
      <c r="M18" s="1"/>
      <c r="N18" s="1">
        <v>15</v>
      </c>
      <c r="O18" s="1"/>
      <c r="P18" s="2"/>
      <c r="Q18" s="2"/>
      <c r="R18" s="47"/>
      <c r="S18" s="48">
        <v>2128</v>
      </c>
      <c r="T18" s="2"/>
      <c r="U18" s="45">
        <f>SUM(S18:T18)</f>
        <v>2128</v>
      </c>
    </row>
    <row r="19" spans="2:21" ht="38.25" customHeight="1" x14ac:dyDescent="0.25">
      <c r="B19" s="1" t="s">
        <v>40</v>
      </c>
      <c r="C19" s="1" t="s">
        <v>41</v>
      </c>
      <c r="D19" s="1" t="s">
        <v>42</v>
      </c>
      <c r="E19" s="1" t="s">
        <v>41</v>
      </c>
      <c r="F19" s="1" t="s">
        <v>39</v>
      </c>
      <c r="G19" s="1"/>
      <c r="H19" s="1"/>
      <c r="I19" s="1"/>
      <c r="J19" s="1"/>
      <c r="K19" s="1"/>
      <c r="L19" s="1"/>
      <c r="M19" s="1"/>
      <c r="N19" s="1"/>
      <c r="O19" s="1">
        <v>15</v>
      </c>
      <c r="P19" s="2"/>
      <c r="Q19" s="2"/>
      <c r="R19" s="47"/>
      <c r="S19" s="2"/>
      <c r="T19" s="48">
        <v>1900</v>
      </c>
      <c r="U19" s="2">
        <f>SUM(S19:T19)</f>
        <v>1900</v>
      </c>
    </row>
    <row r="20" spans="2:21" ht="41.25" customHeight="1" x14ac:dyDescent="0.25">
      <c r="B20" s="1" t="s">
        <v>43</v>
      </c>
      <c r="C20" s="1" t="s">
        <v>44</v>
      </c>
      <c r="D20" s="1" t="s">
        <v>45</v>
      </c>
      <c r="E20" s="1" t="s">
        <v>46</v>
      </c>
      <c r="F20" s="1" t="s">
        <v>47</v>
      </c>
      <c r="G20" s="1"/>
      <c r="H20" s="1"/>
      <c r="I20" s="1"/>
      <c r="J20" s="1"/>
      <c r="K20" s="1"/>
      <c r="L20" s="1"/>
      <c r="M20" s="1"/>
      <c r="N20" s="1">
        <v>31</v>
      </c>
      <c r="O20" s="1"/>
      <c r="P20" s="2"/>
      <c r="Q20" s="2"/>
      <c r="R20" s="47"/>
      <c r="S20" s="2"/>
      <c r="T20" s="2"/>
      <c r="U20" s="2"/>
    </row>
    <row r="21" spans="2:21" ht="29.25" customHeight="1" x14ac:dyDescent="0.25">
      <c r="B21" s="1" t="s">
        <v>48</v>
      </c>
      <c r="C21" s="1" t="s">
        <v>49</v>
      </c>
      <c r="D21" s="1" t="s">
        <v>50</v>
      </c>
      <c r="E21" s="1" t="s">
        <v>51</v>
      </c>
      <c r="F21" s="1" t="s">
        <v>39</v>
      </c>
      <c r="G21" s="1"/>
      <c r="H21" s="1"/>
      <c r="I21" s="1"/>
      <c r="J21" s="1"/>
      <c r="K21" s="1"/>
      <c r="L21" s="1"/>
      <c r="M21" s="1"/>
      <c r="N21" s="1">
        <v>28</v>
      </c>
      <c r="O21" s="1"/>
      <c r="P21" s="2"/>
      <c r="Q21" s="2"/>
      <c r="R21" s="47"/>
      <c r="S21" s="48">
        <v>1085</v>
      </c>
      <c r="T21" s="2"/>
      <c r="U21" s="45">
        <f t="shared" ref="U21:U28" si="0">SUM(S21:T21)</f>
        <v>1085</v>
      </c>
    </row>
    <row r="22" spans="2:21" ht="30.75" customHeight="1" x14ac:dyDescent="0.25">
      <c r="B22" s="1" t="s">
        <v>52</v>
      </c>
      <c r="C22" s="1" t="s">
        <v>53</v>
      </c>
      <c r="D22" s="1" t="s">
        <v>54</v>
      </c>
      <c r="E22" s="1" t="s">
        <v>55</v>
      </c>
      <c r="F22" s="1" t="s">
        <v>39</v>
      </c>
      <c r="G22" s="1"/>
      <c r="H22" s="1"/>
      <c r="I22" s="1"/>
      <c r="J22" s="1"/>
      <c r="K22" s="1"/>
      <c r="L22" s="1"/>
      <c r="M22" s="1">
        <v>25</v>
      </c>
      <c r="N22" s="1"/>
      <c r="O22" s="1"/>
      <c r="P22" s="2"/>
      <c r="Q22" s="2"/>
      <c r="R22" s="47"/>
      <c r="S22" s="48">
        <v>18762</v>
      </c>
      <c r="T22" s="2"/>
      <c r="U22" s="45">
        <f t="shared" si="0"/>
        <v>18762</v>
      </c>
    </row>
    <row r="23" spans="2:21" ht="29.25" customHeight="1" x14ac:dyDescent="0.25">
      <c r="B23" s="1" t="s">
        <v>56</v>
      </c>
      <c r="C23" s="1" t="s">
        <v>49</v>
      </c>
      <c r="D23" s="1" t="s">
        <v>49</v>
      </c>
      <c r="E23" s="1" t="s">
        <v>57</v>
      </c>
      <c r="F23" s="1" t="s">
        <v>39</v>
      </c>
      <c r="G23" s="1"/>
      <c r="H23" s="1"/>
      <c r="I23" s="1"/>
      <c r="J23" s="1"/>
      <c r="K23" s="1"/>
      <c r="L23" s="1"/>
      <c r="M23" s="1"/>
      <c r="N23" s="1"/>
      <c r="O23" s="1">
        <v>20</v>
      </c>
      <c r="P23" s="2"/>
      <c r="Q23" s="2"/>
      <c r="R23" s="47"/>
      <c r="S23" s="48">
        <v>146268.20000000001</v>
      </c>
      <c r="T23" s="2"/>
      <c r="U23" s="45">
        <f t="shared" si="0"/>
        <v>146268.20000000001</v>
      </c>
    </row>
    <row r="24" spans="2:21" ht="25.5" customHeight="1" x14ac:dyDescent="0.25">
      <c r="B24" s="1" t="s">
        <v>40</v>
      </c>
      <c r="C24" s="1" t="s">
        <v>41</v>
      </c>
      <c r="D24" s="1" t="s">
        <v>42</v>
      </c>
      <c r="E24" s="1" t="s">
        <v>41</v>
      </c>
      <c r="F24" s="1" t="s">
        <v>39</v>
      </c>
      <c r="G24" s="1"/>
      <c r="H24" s="1"/>
      <c r="I24" s="1"/>
      <c r="J24" s="1"/>
      <c r="K24" s="1"/>
      <c r="L24" s="1"/>
      <c r="M24" s="1"/>
      <c r="N24" s="1">
        <v>30</v>
      </c>
      <c r="O24" s="1"/>
      <c r="P24" s="2"/>
      <c r="Q24" s="2"/>
      <c r="R24" s="47"/>
      <c r="S24" s="2"/>
      <c r="T24" s="48">
        <v>1900</v>
      </c>
      <c r="U24" s="2">
        <f t="shared" si="0"/>
        <v>1900</v>
      </c>
    </row>
    <row r="25" spans="2:21" ht="27.75" customHeight="1" x14ac:dyDescent="0.25">
      <c r="B25" s="1" t="s">
        <v>58</v>
      </c>
      <c r="C25" s="1" t="s">
        <v>49</v>
      </c>
      <c r="D25" s="1" t="s">
        <v>49</v>
      </c>
      <c r="E25" s="1" t="s">
        <v>59</v>
      </c>
      <c r="F25" s="1" t="s">
        <v>39</v>
      </c>
      <c r="G25" s="1"/>
      <c r="H25" s="1"/>
      <c r="I25" s="1"/>
      <c r="J25" s="1"/>
      <c r="K25" s="1"/>
      <c r="L25" s="1"/>
      <c r="M25" s="1"/>
      <c r="N25" s="1">
        <v>31</v>
      </c>
      <c r="O25" s="1"/>
      <c r="P25" s="2"/>
      <c r="Q25" s="2"/>
      <c r="R25" s="47"/>
      <c r="S25" s="49">
        <f>2407.2*2</f>
        <v>4814.3999999999996</v>
      </c>
      <c r="T25" s="2"/>
      <c r="U25" s="46">
        <f t="shared" si="0"/>
        <v>4814.3999999999996</v>
      </c>
    </row>
    <row r="26" spans="2:21" ht="31.5" customHeight="1" x14ac:dyDescent="0.25">
      <c r="B26" s="1" t="s">
        <v>60</v>
      </c>
      <c r="C26" s="1" t="s">
        <v>61</v>
      </c>
      <c r="D26" s="1" t="s">
        <v>62</v>
      </c>
      <c r="E26" s="1" t="s">
        <v>63</v>
      </c>
      <c r="F26" s="1" t="s">
        <v>39</v>
      </c>
      <c r="G26" s="1"/>
      <c r="H26" s="1"/>
      <c r="I26" s="1"/>
      <c r="J26" s="1"/>
      <c r="K26" s="1"/>
      <c r="L26" s="1"/>
      <c r="M26" s="1"/>
      <c r="N26" s="1"/>
      <c r="O26" s="1"/>
      <c r="P26" s="2"/>
      <c r="Q26" s="2"/>
      <c r="R26" s="47"/>
      <c r="S26" s="48">
        <v>113752</v>
      </c>
      <c r="T26" s="2"/>
      <c r="U26" s="45">
        <f t="shared" si="0"/>
        <v>113752</v>
      </c>
    </row>
    <row r="27" spans="2:21" ht="36" customHeight="1" x14ac:dyDescent="0.25">
      <c r="B27" s="1" t="s">
        <v>64</v>
      </c>
      <c r="C27" s="1" t="s">
        <v>65</v>
      </c>
      <c r="D27" s="1" t="s">
        <v>66</v>
      </c>
      <c r="E27" s="1" t="s">
        <v>67</v>
      </c>
      <c r="F27" s="1" t="s">
        <v>68</v>
      </c>
      <c r="G27" s="1"/>
      <c r="H27" s="1"/>
      <c r="I27" s="1"/>
      <c r="J27" s="1"/>
      <c r="K27" s="1"/>
      <c r="L27" s="1"/>
      <c r="M27" s="1"/>
      <c r="N27" s="1">
        <v>25</v>
      </c>
      <c r="O27" s="1"/>
      <c r="P27" s="2"/>
      <c r="Q27" s="2"/>
      <c r="R27" s="47"/>
      <c r="S27" s="2"/>
      <c r="T27" s="48">
        <v>3800</v>
      </c>
      <c r="U27" s="2">
        <f t="shared" si="0"/>
        <v>3800</v>
      </c>
    </row>
    <row r="28" spans="2:21" ht="37.5" customHeight="1" x14ac:dyDescent="0.25">
      <c r="B28" s="1" t="s">
        <v>69</v>
      </c>
      <c r="C28" s="1" t="s">
        <v>70</v>
      </c>
      <c r="D28" s="1" t="s">
        <v>71</v>
      </c>
      <c r="E28" s="1" t="s">
        <v>72</v>
      </c>
      <c r="F28" s="1" t="s">
        <v>39</v>
      </c>
      <c r="G28" s="1"/>
      <c r="H28" s="1"/>
      <c r="I28" s="1"/>
      <c r="J28" s="1"/>
      <c r="K28" s="1"/>
      <c r="L28" s="1"/>
      <c r="M28" s="1"/>
      <c r="N28" s="1">
        <v>3</v>
      </c>
      <c r="O28" s="1"/>
      <c r="P28" s="2"/>
      <c r="Q28" s="2"/>
      <c r="R28" s="47"/>
      <c r="S28" s="48">
        <v>92090</v>
      </c>
      <c r="T28" s="2"/>
      <c r="U28" s="45">
        <f t="shared" si="0"/>
        <v>92090</v>
      </c>
    </row>
    <row r="29" spans="2:21" ht="24" x14ac:dyDescent="0.25">
      <c r="B29" s="1" t="s">
        <v>73</v>
      </c>
      <c r="C29" s="1" t="s">
        <v>74</v>
      </c>
      <c r="D29" s="1" t="s">
        <v>75</v>
      </c>
      <c r="E29" s="1" t="s">
        <v>76</v>
      </c>
      <c r="F29" s="1" t="s">
        <v>39</v>
      </c>
      <c r="G29" s="1"/>
      <c r="H29" s="1"/>
      <c r="I29" s="1"/>
      <c r="J29" s="1"/>
      <c r="K29" s="1"/>
      <c r="L29" s="1"/>
      <c r="M29" s="1"/>
      <c r="N29" s="1">
        <v>3</v>
      </c>
      <c r="O29" s="1"/>
      <c r="P29" s="2"/>
      <c r="Q29" s="2"/>
      <c r="R29" s="47"/>
      <c r="S29" s="2"/>
      <c r="T29" s="2"/>
      <c r="U29" s="2"/>
    </row>
    <row r="30" spans="2:21" ht="36" x14ac:dyDescent="0.25">
      <c r="B30" s="1" t="s">
        <v>77</v>
      </c>
      <c r="C30" s="1" t="s">
        <v>61</v>
      </c>
      <c r="D30" s="1" t="s">
        <v>78</v>
      </c>
      <c r="E30" s="1" t="s">
        <v>79</v>
      </c>
      <c r="F30" s="1" t="s">
        <v>39</v>
      </c>
      <c r="G30" s="1"/>
      <c r="H30" s="1"/>
      <c r="I30" s="1"/>
      <c r="J30" s="1"/>
      <c r="K30" s="1"/>
      <c r="L30" s="1"/>
      <c r="M30" s="1"/>
      <c r="N30" s="1"/>
      <c r="O30" s="1">
        <v>30</v>
      </c>
      <c r="P30" s="2"/>
      <c r="Q30" s="2"/>
      <c r="R30" s="47"/>
      <c r="S30" s="50">
        <v>42869.4</v>
      </c>
      <c r="T30" s="2"/>
      <c r="U30" s="46">
        <f>SUM(S30:T30)</f>
        <v>42869.4</v>
      </c>
    </row>
    <row r="31" spans="2:21" ht="24" x14ac:dyDescent="0.25">
      <c r="B31" s="1" t="s">
        <v>80</v>
      </c>
      <c r="C31" s="1" t="s">
        <v>81</v>
      </c>
      <c r="D31" s="1" t="s">
        <v>49</v>
      </c>
      <c r="E31" s="1" t="s">
        <v>82</v>
      </c>
      <c r="F31" s="1" t="s">
        <v>39</v>
      </c>
      <c r="G31" s="1"/>
      <c r="H31" s="1"/>
      <c r="I31" s="1"/>
      <c r="J31" s="1"/>
      <c r="K31" s="1"/>
      <c r="L31" s="1"/>
      <c r="M31" s="1"/>
      <c r="N31" s="1"/>
      <c r="O31" s="1">
        <v>1</v>
      </c>
      <c r="P31" s="2"/>
      <c r="Q31" s="2"/>
      <c r="R31" s="47"/>
      <c r="S31" s="48">
        <f>2350*2</f>
        <v>4700</v>
      </c>
      <c r="T31" s="2"/>
      <c r="U31" s="45">
        <f>SUM(S31:T31)</f>
        <v>4700</v>
      </c>
    </row>
    <row r="32" spans="2:21" ht="24" x14ac:dyDescent="0.25">
      <c r="B32" s="1" t="s">
        <v>35</v>
      </c>
      <c r="C32" s="1" t="s">
        <v>36</v>
      </c>
      <c r="D32" s="1" t="s">
        <v>37</v>
      </c>
      <c r="E32" s="1" t="s">
        <v>38</v>
      </c>
      <c r="F32" s="1" t="s">
        <v>39</v>
      </c>
      <c r="G32" s="1"/>
      <c r="H32" s="1"/>
      <c r="I32" s="1"/>
      <c r="J32" s="1"/>
      <c r="K32" s="1"/>
      <c r="L32" s="1"/>
      <c r="M32" s="1"/>
      <c r="N32" s="1">
        <v>14</v>
      </c>
      <c r="O32" s="1"/>
      <c r="P32" s="2"/>
      <c r="Q32" s="2"/>
      <c r="R32" s="47"/>
      <c r="S32" s="48">
        <v>2128</v>
      </c>
      <c r="T32" s="2"/>
      <c r="U32" s="45">
        <f>SUM(S32:T32)</f>
        <v>2128</v>
      </c>
    </row>
    <row r="33" spans="2:21" ht="96" x14ac:dyDescent="0.25">
      <c r="B33" s="1" t="s">
        <v>83</v>
      </c>
      <c r="C33" s="1" t="s">
        <v>327</v>
      </c>
      <c r="D33" s="1" t="s">
        <v>328</v>
      </c>
      <c r="E33" s="1"/>
      <c r="F33" s="1" t="s">
        <v>39</v>
      </c>
      <c r="G33" s="1"/>
      <c r="H33" s="1"/>
      <c r="I33" s="1"/>
      <c r="J33" s="1"/>
      <c r="K33" s="1"/>
      <c r="L33" s="1"/>
      <c r="M33" s="1"/>
      <c r="N33" s="1">
        <v>25</v>
      </c>
      <c r="O33" s="1"/>
      <c r="P33" s="2"/>
      <c r="Q33" s="2"/>
      <c r="R33" s="47"/>
      <c r="S33" s="2"/>
      <c r="T33" s="2"/>
      <c r="U33" s="2"/>
    </row>
    <row r="34" spans="2:21" ht="36" x14ac:dyDescent="0.25">
      <c r="B34" s="1" t="s">
        <v>84</v>
      </c>
      <c r="C34" s="1" t="s">
        <v>85</v>
      </c>
      <c r="D34" s="1" t="s">
        <v>86</v>
      </c>
      <c r="E34" s="1" t="s">
        <v>87</v>
      </c>
      <c r="F34" s="1" t="s">
        <v>39</v>
      </c>
      <c r="G34" s="1"/>
      <c r="H34" s="1"/>
      <c r="I34" s="1"/>
      <c r="J34" s="1"/>
      <c r="K34" s="1"/>
      <c r="L34" s="1"/>
      <c r="M34" s="1"/>
      <c r="N34" s="1">
        <v>28</v>
      </c>
      <c r="O34" s="1"/>
      <c r="P34" s="2"/>
      <c r="Q34" s="2"/>
      <c r="R34" s="47"/>
      <c r="S34" s="48">
        <v>162013.5</v>
      </c>
      <c r="T34" s="2"/>
      <c r="U34" s="2"/>
    </row>
    <row r="35" spans="2:21" x14ac:dyDescent="0.25">
      <c r="B35" s="43"/>
      <c r="C35" s="44"/>
      <c r="D35" s="44"/>
      <c r="E35" s="176" t="s">
        <v>151</v>
      </c>
      <c r="F35" s="176"/>
      <c r="G35" s="177"/>
      <c r="H35" s="177"/>
      <c r="I35" s="177"/>
      <c r="J35" s="177"/>
      <c r="K35" s="177"/>
      <c r="L35" s="177"/>
      <c r="M35" s="177"/>
      <c r="N35" s="177"/>
      <c r="O35" s="177"/>
      <c r="P35" s="177"/>
      <c r="Q35" s="177"/>
      <c r="R35" s="178"/>
      <c r="S35" s="179">
        <f>SUM(S18:S34)</f>
        <v>590610.5</v>
      </c>
      <c r="T35" s="179">
        <f>SUM(T18:T34)</f>
        <v>7600</v>
      </c>
      <c r="U35" s="180">
        <f>SUM(S35:T35)</f>
        <v>598210.5</v>
      </c>
    </row>
    <row r="36" spans="2:21" x14ac:dyDescent="0.25">
      <c r="B36" s="145" t="s">
        <v>120</v>
      </c>
      <c r="C36" s="146"/>
      <c r="D36" s="146"/>
      <c r="E36" s="147"/>
      <c r="F36" s="147"/>
      <c r="G36" s="147"/>
      <c r="H36" s="147"/>
      <c r="I36" s="147"/>
      <c r="J36" s="147"/>
      <c r="K36" s="147"/>
      <c r="L36" s="147"/>
      <c r="M36" s="147"/>
      <c r="N36" s="147"/>
      <c r="O36" s="147"/>
      <c r="P36" s="147"/>
      <c r="Q36" s="147"/>
      <c r="R36" s="147"/>
      <c r="S36" s="147"/>
      <c r="T36" s="147"/>
      <c r="U36" s="148"/>
    </row>
    <row r="37" spans="2:21" x14ac:dyDescent="0.25">
      <c r="B37" s="103"/>
      <c r="C37" s="104"/>
      <c r="D37" s="104"/>
      <c r="E37" s="128"/>
      <c r="F37" s="128"/>
      <c r="G37" s="128"/>
      <c r="H37" s="128"/>
      <c r="I37" s="128"/>
      <c r="J37" s="128"/>
      <c r="K37" s="128"/>
      <c r="L37" s="128"/>
      <c r="M37" s="128"/>
      <c r="N37" s="128"/>
      <c r="O37" s="128"/>
      <c r="P37" s="128"/>
      <c r="Q37" s="128"/>
      <c r="R37" s="128"/>
      <c r="S37" s="128"/>
      <c r="T37" s="128"/>
      <c r="U37" s="129"/>
    </row>
    <row r="38" spans="2:21" x14ac:dyDescent="0.25">
      <c r="B38" s="111" t="s">
        <v>3</v>
      </c>
      <c r="C38" s="111" t="s">
        <v>0</v>
      </c>
      <c r="D38" s="111" t="s">
        <v>2</v>
      </c>
      <c r="E38" s="111" t="s">
        <v>1</v>
      </c>
      <c r="F38" s="113" t="s">
        <v>4</v>
      </c>
      <c r="G38" s="92" t="s">
        <v>17</v>
      </c>
      <c r="H38" s="92"/>
      <c r="I38" s="92"/>
      <c r="J38" s="92"/>
      <c r="K38" s="92"/>
      <c r="L38" s="92"/>
      <c r="M38" s="92"/>
      <c r="N38" s="92"/>
      <c r="O38" s="92"/>
      <c r="P38" s="92"/>
      <c r="Q38" s="92"/>
      <c r="R38" s="92"/>
      <c r="S38" s="93" t="s">
        <v>19</v>
      </c>
      <c r="T38" s="95" t="s">
        <v>18</v>
      </c>
      <c r="U38" s="95" t="s">
        <v>20</v>
      </c>
    </row>
    <row r="39" spans="2:21" x14ac:dyDescent="0.25">
      <c r="B39" s="112"/>
      <c r="C39" s="112"/>
      <c r="D39" s="112"/>
      <c r="E39" s="112"/>
      <c r="F39" s="112"/>
      <c r="G39" s="35" t="s">
        <v>5</v>
      </c>
      <c r="H39" s="35" t="s">
        <v>6</v>
      </c>
      <c r="I39" s="35" t="s">
        <v>7</v>
      </c>
      <c r="J39" s="35" t="s">
        <v>8</v>
      </c>
      <c r="K39" s="35" t="s">
        <v>9</v>
      </c>
      <c r="L39" s="35" t="s">
        <v>10</v>
      </c>
      <c r="M39" s="35" t="s">
        <v>11</v>
      </c>
      <c r="N39" s="35" t="s">
        <v>12</v>
      </c>
      <c r="O39" s="35" t="s">
        <v>13</v>
      </c>
      <c r="P39" s="35" t="s">
        <v>14</v>
      </c>
      <c r="Q39" s="35" t="s">
        <v>15</v>
      </c>
      <c r="R39" s="35" t="s">
        <v>16</v>
      </c>
      <c r="S39" s="94"/>
      <c r="T39" s="94"/>
      <c r="U39" s="94"/>
    </row>
    <row r="40" spans="2:21" ht="48" x14ac:dyDescent="0.25">
      <c r="B40" s="54" t="s">
        <v>91</v>
      </c>
      <c r="C40" s="55" t="s">
        <v>92</v>
      </c>
      <c r="D40" s="56" t="s">
        <v>93</v>
      </c>
      <c r="E40" s="56" t="s">
        <v>94</v>
      </c>
      <c r="F40" s="57" t="s">
        <v>95</v>
      </c>
      <c r="G40" s="58"/>
      <c r="H40" s="59"/>
      <c r="I40" s="59"/>
      <c r="J40" s="59"/>
      <c r="K40" s="59"/>
      <c r="L40" s="59"/>
      <c r="M40" s="59" t="s">
        <v>96</v>
      </c>
      <c r="N40" s="59"/>
      <c r="O40" s="59"/>
      <c r="P40" s="59"/>
      <c r="Q40" s="59"/>
      <c r="R40" s="59"/>
      <c r="S40" s="60">
        <v>70000</v>
      </c>
      <c r="T40" s="61"/>
      <c r="U40" s="60">
        <v>70000</v>
      </c>
    </row>
    <row r="41" spans="2:21" ht="36" x14ac:dyDescent="0.25">
      <c r="B41" s="54" t="s">
        <v>97</v>
      </c>
      <c r="C41" s="55" t="s">
        <v>98</v>
      </c>
      <c r="D41" s="62" t="s">
        <v>99</v>
      </c>
      <c r="E41" s="56" t="s">
        <v>100</v>
      </c>
      <c r="F41" s="57" t="s">
        <v>101</v>
      </c>
      <c r="G41" s="59"/>
      <c r="H41" s="59"/>
      <c r="I41" s="58"/>
      <c r="J41" s="58"/>
      <c r="K41" s="58"/>
      <c r="L41" s="59"/>
      <c r="M41" s="59"/>
      <c r="N41" s="59" t="s">
        <v>96</v>
      </c>
      <c r="O41" s="59"/>
      <c r="P41" s="59"/>
      <c r="Q41" s="59"/>
      <c r="R41" s="59"/>
      <c r="S41" s="60">
        <v>59800</v>
      </c>
      <c r="T41" s="63"/>
      <c r="U41" s="60">
        <v>59800</v>
      </c>
    </row>
    <row r="42" spans="2:21" ht="48" x14ac:dyDescent="0.25">
      <c r="B42" s="54" t="s">
        <v>102</v>
      </c>
      <c r="C42" s="62" t="s">
        <v>103</v>
      </c>
      <c r="D42" s="56" t="s">
        <v>104</v>
      </c>
      <c r="E42" s="56" t="s">
        <v>105</v>
      </c>
      <c r="F42" s="57" t="s">
        <v>95</v>
      </c>
      <c r="G42" s="59"/>
      <c r="H42" s="59"/>
      <c r="I42" s="58"/>
      <c r="J42" s="58"/>
      <c r="K42" s="58"/>
      <c r="L42" s="59"/>
      <c r="M42" s="59"/>
      <c r="N42" s="59"/>
      <c r="O42" s="59" t="s">
        <v>96</v>
      </c>
      <c r="P42" s="59"/>
      <c r="Q42" s="59"/>
      <c r="R42" s="59"/>
      <c r="S42" s="61">
        <v>114800</v>
      </c>
      <c r="T42" s="61"/>
      <c r="U42" s="61">
        <v>114800</v>
      </c>
    </row>
    <row r="43" spans="2:21" ht="60" x14ac:dyDescent="0.25">
      <c r="B43" s="54" t="s">
        <v>106</v>
      </c>
      <c r="C43" s="56" t="s">
        <v>107</v>
      </c>
      <c r="D43" s="62" t="s">
        <v>108</v>
      </c>
      <c r="E43" s="62" t="s">
        <v>109</v>
      </c>
      <c r="F43" s="62" t="s">
        <v>110</v>
      </c>
      <c r="G43" s="59"/>
      <c r="H43" s="59"/>
      <c r="I43" s="58"/>
      <c r="J43" s="58"/>
      <c r="K43" s="58"/>
      <c r="L43" s="59"/>
      <c r="M43" s="59"/>
      <c r="N43" s="59"/>
      <c r="O43" s="59" t="s">
        <v>96</v>
      </c>
      <c r="P43" s="59"/>
      <c r="Q43" s="59"/>
      <c r="R43" s="59"/>
      <c r="S43" s="61">
        <v>580000</v>
      </c>
      <c r="T43" s="61"/>
      <c r="U43" s="61">
        <v>580000</v>
      </c>
    </row>
    <row r="44" spans="2:21" ht="72" x14ac:dyDescent="0.25">
      <c r="B44" s="64" t="s">
        <v>111</v>
      </c>
      <c r="C44" s="62" t="s">
        <v>112</v>
      </c>
      <c r="D44" s="62" t="s">
        <v>113</v>
      </c>
      <c r="E44" s="62" t="s">
        <v>114</v>
      </c>
      <c r="F44" s="62" t="s">
        <v>115</v>
      </c>
      <c r="G44" s="59"/>
      <c r="H44" s="58"/>
      <c r="I44" s="59"/>
      <c r="J44" s="59"/>
      <c r="K44" s="59"/>
      <c r="L44" s="59"/>
      <c r="M44" s="59" t="s">
        <v>96</v>
      </c>
      <c r="N44" s="59" t="s">
        <v>96</v>
      </c>
      <c r="O44" s="59" t="s">
        <v>96</v>
      </c>
      <c r="P44" s="59"/>
      <c r="Q44" s="59"/>
      <c r="R44" s="59"/>
      <c r="S44" s="61">
        <v>0</v>
      </c>
      <c r="T44" s="61"/>
      <c r="U44" s="61">
        <v>0</v>
      </c>
    </row>
    <row r="45" spans="2:21" ht="48" x14ac:dyDescent="0.25">
      <c r="B45" s="65" t="s">
        <v>116</v>
      </c>
      <c r="C45" s="66" t="s">
        <v>117</v>
      </c>
      <c r="D45" s="66" t="s">
        <v>118</v>
      </c>
      <c r="E45" s="56" t="s">
        <v>119</v>
      </c>
      <c r="F45" s="57" t="s">
        <v>101</v>
      </c>
      <c r="G45" s="67"/>
      <c r="H45" s="67"/>
      <c r="I45" s="67"/>
      <c r="J45" s="67"/>
      <c r="K45" s="67"/>
      <c r="L45" s="67"/>
      <c r="M45" s="67"/>
      <c r="N45" s="67"/>
      <c r="O45" s="68" t="s">
        <v>96</v>
      </c>
      <c r="P45" s="67"/>
      <c r="Q45" s="67"/>
      <c r="R45" s="67"/>
      <c r="S45" s="69">
        <v>416000</v>
      </c>
      <c r="T45" s="69"/>
      <c r="U45" s="69">
        <v>416000</v>
      </c>
    </row>
    <row r="46" spans="2:21" x14ac:dyDescent="0.25">
      <c r="B46" s="70"/>
      <c r="C46" s="71"/>
      <c r="D46" s="71"/>
      <c r="E46" s="89" t="s">
        <v>151</v>
      </c>
      <c r="F46" s="89"/>
      <c r="G46" s="90"/>
      <c r="H46" s="90"/>
      <c r="I46" s="90"/>
      <c r="J46" s="90"/>
      <c r="K46" s="90"/>
      <c r="L46" s="90"/>
      <c r="M46" s="90"/>
      <c r="N46" s="90"/>
      <c r="O46" s="90"/>
      <c r="P46" s="90"/>
      <c r="Q46" s="90"/>
      <c r="R46" s="91"/>
      <c r="S46" s="179">
        <f>SUM(S29:S45)</f>
        <v>2042921.4</v>
      </c>
      <c r="T46" s="179"/>
      <c r="U46" s="180">
        <f>SUM(S46:T46)</f>
        <v>2042921.4</v>
      </c>
    </row>
    <row r="47" spans="2:21" x14ac:dyDescent="0.25">
      <c r="B47" s="99" t="s">
        <v>137</v>
      </c>
      <c r="C47" s="100"/>
      <c r="D47" s="100"/>
      <c r="E47" s="126"/>
      <c r="F47" s="126"/>
      <c r="G47" s="126"/>
      <c r="H47" s="126"/>
      <c r="I47" s="126"/>
      <c r="J47" s="126"/>
      <c r="K47" s="126"/>
      <c r="L47" s="126"/>
      <c r="M47" s="126"/>
      <c r="N47" s="126"/>
      <c r="O47" s="126"/>
      <c r="P47" s="126"/>
      <c r="Q47" s="126"/>
      <c r="R47" s="126"/>
      <c r="S47" s="126"/>
      <c r="T47" s="126"/>
      <c r="U47" s="127"/>
    </row>
    <row r="48" spans="2:21" x14ac:dyDescent="0.25">
      <c r="B48" s="103"/>
      <c r="C48" s="104"/>
      <c r="D48" s="104"/>
      <c r="E48" s="128"/>
      <c r="F48" s="128"/>
      <c r="G48" s="128"/>
      <c r="H48" s="128"/>
      <c r="I48" s="128"/>
      <c r="J48" s="128"/>
      <c r="K48" s="128"/>
      <c r="L48" s="128"/>
      <c r="M48" s="128"/>
      <c r="N48" s="128"/>
      <c r="O48" s="128"/>
      <c r="P48" s="128"/>
      <c r="Q48" s="128"/>
      <c r="R48" s="128"/>
      <c r="S48" s="128"/>
      <c r="T48" s="128"/>
      <c r="U48" s="129"/>
    </row>
    <row r="49" spans="2:21" x14ac:dyDescent="0.25">
      <c r="B49" s="111" t="s">
        <v>3</v>
      </c>
      <c r="C49" s="111" t="s">
        <v>0</v>
      </c>
      <c r="D49" s="111" t="s">
        <v>2</v>
      </c>
      <c r="E49" s="111" t="s">
        <v>1</v>
      </c>
      <c r="F49" s="113" t="s">
        <v>4</v>
      </c>
      <c r="G49" s="92" t="s">
        <v>17</v>
      </c>
      <c r="H49" s="92"/>
      <c r="I49" s="92"/>
      <c r="J49" s="92"/>
      <c r="K49" s="92"/>
      <c r="L49" s="92"/>
      <c r="M49" s="92"/>
      <c r="N49" s="92"/>
      <c r="O49" s="92"/>
      <c r="P49" s="92"/>
      <c r="Q49" s="92"/>
      <c r="R49" s="92"/>
      <c r="S49" s="93" t="s">
        <v>19</v>
      </c>
      <c r="T49" s="95" t="s">
        <v>18</v>
      </c>
      <c r="U49" s="95" t="s">
        <v>20</v>
      </c>
    </row>
    <row r="50" spans="2:21" x14ac:dyDescent="0.25">
      <c r="B50" s="112"/>
      <c r="C50" s="112"/>
      <c r="D50" s="112"/>
      <c r="E50" s="112"/>
      <c r="F50" s="112"/>
      <c r="G50" s="35" t="s">
        <v>5</v>
      </c>
      <c r="H50" s="35" t="s">
        <v>6</v>
      </c>
      <c r="I50" s="35" t="s">
        <v>7</v>
      </c>
      <c r="J50" s="35" t="s">
        <v>8</v>
      </c>
      <c r="K50" s="35" t="s">
        <v>9</v>
      </c>
      <c r="L50" s="35" t="s">
        <v>10</v>
      </c>
      <c r="M50" s="35" t="s">
        <v>11</v>
      </c>
      <c r="N50" s="35" t="s">
        <v>12</v>
      </c>
      <c r="O50" s="35" t="s">
        <v>13</v>
      </c>
      <c r="P50" s="35" t="s">
        <v>14</v>
      </c>
      <c r="Q50" s="35" t="s">
        <v>15</v>
      </c>
      <c r="R50" s="35" t="s">
        <v>16</v>
      </c>
      <c r="S50" s="94"/>
      <c r="T50" s="94"/>
      <c r="U50" s="94"/>
    </row>
    <row r="51" spans="2:21" ht="60" x14ac:dyDescent="0.25">
      <c r="B51" s="6" t="s">
        <v>121</v>
      </c>
      <c r="C51" s="22" t="s">
        <v>122</v>
      </c>
      <c r="D51" s="22" t="s">
        <v>123</v>
      </c>
      <c r="E51" s="22" t="s">
        <v>124</v>
      </c>
      <c r="F51" s="22" t="s">
        <v>125</v>
      </c>
      <c r="G51" s="6" t="s">
        <v>126</v>
      </c>
      <c r="H51" s="6" t="s">
        <v>126</v>
      </c>
      <c r="I51" s="6" t="s">
        <v>126</v>
      </c>
      <c r="J51" s="6" t="s">
        <v>126</v>
      </c>
      <c r="K51" s="6" t="s">
        <v>126</v>
      </c>
      <c r="L51" s="72" t="s">
        <v>126</v>
      </c>
      <c r="M51" s="7" t="s">
        <v>126</v>
      </c>
      <c r="N51" s="7">
        <v>3</v>
      </c>
      <c r="O51" s="7">
        <v>3</v>
      </c>
      <c r="P51" s="7"/>
      <c r="Q51" s="7"/>
      <c r="R51" s="7"/>
      <c r="S51" s="4" t="s">
        <v>127</v>
      </c>
      <c r="T51" s="9" t="s">
        <v>128</v>
      </c>
      <c r="U51" s="9" t="s">
        <v>329</v>
      </c>
    </row>
    <row r="52" spans="2:21" ht="60" x14ac:dyDescent="0.25">
      <c r="B52" s="6" t="s">
        <v>129</v>
      </c>
      <c r="C52" s="22" t="s">
        <v>130</v>
      </c>
      <c r="D52" s="22" t="s">
        <v>131</v>
      </c>
      <c r="E52" s="22" t="s">
        <v>132</v>
      </c>
      <c r="F52" s="22" t="s">
        <v>125</v>
      </c>
      <c r="G52" s="6" t="s">
        <v>126</v>
      </c>
      <c r="H52" s="6" t="s">
        <v>126</v>
      </c>
      <c r="I52" s="6" t="s">
        <v>126</v>
      </c>
      <c r="J52" s="6" t="s">
        <v>126</v>
      </c>
      <c r="K52" s="6" t="s">
        <v>126</v>
      </c>
      <c r="L52" s="6" t="s">
        <v>126</v>
      </c>
      <c r="M52" s="7" t="s">
        <v>126</v>
      </c>
      <c r="N52" s="7">
        <v>4</v>
      </c>
      <c r="O52" s="7">
        <v>5</v>
      </c>
      <c r="P52" s="7"/>
      <c r="Q52" s="7"/>
      <c r="R52" s="7"/>
      <c r="S52" s="4"/>
      <c r="T52" s="9"/>
      <c r="U52" s="9" t="s">
        <v>331</v>
      </c>
    </row>
    <row r="53" spans="2:21" ht="108" x14ac:dyDescent="0.25">
      <c r="B53" s="6" t="s">
        <v>133</v>
      </c>
      <c r="C53" s="22" t="s">
        <v>134</v>
      </c>
      <c r="D53" s="22" t="s">
        <v>135</v>
      </c>
      <c r="E53" s="22" t="s">
        <v>382</v>
      </c>
      <c r="F53" s="22" t="s">
        <v>136</v>
      </c>
      <c r="G53" s="6" t="s">
        <v>126</v>
      </c>
      <c r="H53" s="6" t="s">
        <v>126</v>
      </c>
      <c r="I53" s="6" t="s">
        <v>126</v>
      </c>
      <c r="J53" s="72" t="s">
        <v>126</v>
      </c>
      <c r="K53" s="6" t="s">
        <v>126</v>
      </c>
      <c r="L53" s="6" t="s">
        <v>126</v>
      </c>
      <c r="M53" s="7">
        <v>9</v>
      </c>
      <c r="N53" s="7">
        <v>5</v>
      </c>
      <c r="O53" s="7">
        <v>4</v>
      </c>
      <c r="P53" s="7"/>
      <c r="Q53" s="7"/>
      <c r="R53" s="7"/>
      <c r="S53" s="4" t="s">
        <v>127</v>
      </c>
      <c r="T53" s="9" t="s">
        <v>128</v>
      </c>
      <c r="U53" s="9" t="s">
        <v>332</v>
      </c>
    </row>
    <row r="54" spans="2:21" x14ac:dyDescent="0.25">
      <c r="B54" s="99" t="s">
        <v>139</v>
      </c>
      <c r="C54" s="100"/>
      <c r="D54" s="100"/>
      <c r="E54" s="126"/>
      <c r="F54" s="126"/>
      <c r="G54" s="126"/>
      <c r="H54" s="126"/>
      <c r="I54" s="126"/>
      <c r="J54" s="126"/>
      <c r="K54" s="126"/>
      <c r="L54" s="126"/>
      <c r="M54" s="126"/>
      <c r="N54" s="126"/>
      <c r="O54" s="126"/>
      <c r="P54" s="126"/>
      <c r="Q54" s="126"/>
      <c r="R54" s="126"/>
      <c r="S54" s="126"/>
      <c r="T54" s="126"/>
      <c r="U54" s="127"/>
    </row>
    <row r="55" spans="2:21" x14ac:dyDescent="0.25">
      <c r="B55" s="103"/>
      <c r="C55" s="104"/>
      <c r="D55" s="104"/>
      <c r="E55" s="128"/>
      <c r="F55" s="128"/>
      <c r="G55" s="128"/>
      <c r="H55" s="128"/>
      <c r="I55" s="128"/>
      <c r="J55" s="128"/>
      <c r="K55" s="128"/>
      <c r="L55" s="128"/>
      <c r="M55" s="128"/>
      <c r="N55" s="128"/>
      <c r="O55" s="128"/>
      <c r="P55" s="128"/>
      <c r="Q55" s="128"/>
      <c r="R55" s="128"/>
      <c r="S55" s="128"/>
      <c r="T55" s="128"/>
      <c r="U55" s="129"/>
    </row>
    <row r="56" spans="2:21" x14ac:dyDescent="0.25">
      <c r="B56" s="111" t="s">
        <v>3</v>
      </c>
      <c r="C56" s="111" t="s">
        <v>0</v>
      </c>
      <c r="D56" s="111" t="s">
        <v>2</v>
      </c>
      <c r="E56" s="111" t="s">
        <v>1</v>
      </c>
      <c r="F56" s="113" t="s">
        <v>4</v>
      </c>
      <c r="G56" s="92" t="s">
        <v>17</v>
      </c>
      <c r="H56" s="92"/>
      <c r="I56" s="92"/>
      <c r="J56" s="92"/>
      <c r="K56" s="92"/>
      <c r="L56" s="92"/>
      <c r="M56" s="92"/>
      <c r="N56" s="92"/>
      <c r="O56" s="92"/>
      <c r="P56" s="92"/>
      <c r="Q56" s="92"/>
      <c r="R56" s="92"/>
      <c r="S56" s="93" t="s">
        <v>19</v>
      </c>
      <c r="T56" s="95" t="s">
        <v>18</v>
      </c>
      <c r="U56" s="95" t="s">
        <v>20</v>
      </c>
    </row>
    <row r="57" spans="2:21" x14ac:dyDescent="0.25">
      <c r="B57" s="112"/>
      <c r="C57" s="112"/>
      <c r="D57" s="112"/>
      <c r="E57" s="112"/>
      <c r="F57" s="112"/>
      <c r="G57" s="35" t="s">
        <v>5</v>
      </c>
      <c r="H57" s="35" t="s">
        <v>6</v>
      </c>
      <c r="I57" s="35" t="s">
        <v>7</v>
      </c>
      <c r="J57" s="35" t="s">
        <v>8</v>
      </c>
      <c r="K57" s="35" t="s">
        <v>9</v>
      </c>
      <c r="L57" s="35" t="s">
        <v>10</v>
      </c>
      <c r="M57" s="35" t="s">
        <v>11</v>
      </c>
      <c r="N57" s="35" t="s">
        <v>12</v>
      </c>
      <c r="O57" s="35" t="s">
        <v>13</v>
      </c>
      <c r="P57" s="35" t="s">
        <v>14</v>
      </c>
      <c r="Q57" s="35" t="s">
        <v>15</v>
      </c>
      <c r="R57" s="35" t="s">
        <v>16</v>
      </c>
      <c r="S57" s="94"/>
      <c r="T57" s="94"/>
      <c r="U57" s="94"/>
    </row>
    <row r="58" spans="2:21" ht="60" x14ac:dyDescent="0.25">
      <c r="B58" s="6" t="s">
        <v>140</v>
      </c>
      <c r="C58" s="5" t="s">
        <v>141</v>
      </c>
      <c r="D58" s="5" t="s">
        <v>142</v>
      </c>
      <c r="E58" s="5">
        <v>50</v>
      </c>
      <c r="F58" s="5" t="s">
        <v>143</v>
      </c>
      <c r="G58" s="6"/>
      <c r="H58" s="6"/>
      <c r="I58" s="6"/>
      <c r="J58" s="6"/>
      <c r="K58" s="6"/>
      <c r="L58" s="6"/>
      <c r="M58" s="7">
        <v>13</v>
      </c>
      <c r="N58" s="7">
        <v>14</v>
      </c>
      <c r="O58" s="7">
        <v>9</v>
      </c>
      <c r="P58" s="7"/>
      <c r="Q58" s="7"/>
      <c r="R58" s="7"/>
      <c r="S58" s="4">
        <v>900000</v>
      </c>
      <c r="T58" s="77">
        <v>0</v>
      </c>
      <c r="U58" s="73">
        <v>900000</v>
      </c>
    </row>
    <row r="59" spans="2:21" ht="48" x14ac:dyDescent="0.25">
      <c r="B59" s="6" t="s">
        <v>144</v>
      </c>
      <c r="C59" s="5" t="s">
        <v>145</v>
      </c>
      <c r="D59" s="5" t="s">
        <v>146</v>
      </c>
      <c r="E59" s="5">
        <v>800</v>
      </c>
      <c r="F59" s="5" t="s">
        <v>147</v>
      </c>
      <c r="G59" s="6"/>
      <c r="H59" s="6"/>
      <c r="I59" s="6"/>
      <c r="J59" s="6"/>
      <c r="K59" s="6"/>
      <c r="L59" s="6"/>
      <c r="M59" s="7">
        <v>14</v>
      </c>
      <c r="N59" s="7">
        <v>18</v>
      </c>
      <c r="O59" s="7">
        <v>8</v>
      </c>
      <c r="P59" s="7"/>
      <c r="Q59" s="7"/>
      <c r="R59" s="7"/>
      <c r="S59" s="4">
        <v>90000</v>
      </c>
      <c r="T59" s="77">
        <v>0</v>
      </c>
      <c r="U59" s="73">
        <v>90000</v>
      </c>
    </row>
    <row r="60" spans="2:21" ht="36" x14ac:dyDescent="0.25">
      <c r="B60" s="6" t="s">
        <v>148</v>
      </c>
      <c r="C60" s="5" t="s">
        <v>149</v>
      </c>
      <c r="D60" s="5" t="s">
        <v>150</v>
      </c>
      <c r="E60" s="8">
        <v>0.9</v>
      </c>
      <c r="F60" s="5" t="s">
        <v>147</v>
      </c>
      <c r="G60" s="6"/>
      <c r="H60" s="6"/>
      <c r="I60" s="6"/>
      <c r="J60" s="6"/>
      <c r="K60" s="6"/>
      <c r="L60" s="6"/>
      <c r="M60" s="7">
        <v>13</v>
      </c>
      <c r="N60" s="7">
        <v>17</v>
      </c>
      <c r="O60" s="7">
        <v>12</v>
      </c>
      <c r="P60" s="7"/>
      <c r="Q60" s="7"/>
      <c r="R60" s="7"/>
      <c r="S60" s="4">
        <v>175000</v>
      </c>
      <c r="T60" s="9"/>
      <c r="U60" s="73">
        <v>175000</v>
      </c>
    </row>
    <row r="61" spans="2:21" x14ac:dyDescent="0.25">
      <c r="B61" s="9"/>
      <c r="C61" s="9"/>
      <c r="D61" s="9"/>
      <c r="E61" s="89" t="s">
        <v>151</v>
      </c>
      <c r="F61" s="89"/>
      <c r="G61" s="90"/>
      <c r="H61" s="90"/>
      <c r="I61" s="90"/>
      <c r="J61" s="90"/>
      <c r="K61" s="90"/>
      <c r="L61" s="90"/>
      <c r="M61" s="90"/>
      <c r="N61" s="90"/>
      <c r="O61" s="90"/>
      <c r="P61" s="90"/>
      <c r="Q61" s="90"/>
      <c r="R61" s="90"/>
      <c r="S61" s="40">
        <f>SUM(S58:S60)</f>
        <v>1165000</v>
      </c>
      <c r="T61" s="76">
        <v>0</v>
      </c>
      <c r="U61" s="74">
        <f>SUM(U58:U60)</f>
        <v>1165000</v>
      </c>
    </row>
    <row r="62" spans="2:21" x14ac:dyDescent="0.25">
      <c r="B62" s="99" t="s">
        <v>383</v>
      </c>
      <c r="C62" s="100"/>
      <c r="D62" s="100"/>
      <c r="E62" s="126"/>
      <c r="F62" s="126"/>
      <c r="G62" s="126"/>
      <c r="H62" s="126"/>
      <c r="I62" s="126"/>
      <c r="J62" s="126"/>
      <c r="K62" s="126"/>
      <c r="L62" s="126"/>
      <c r="M62" s="126"/>
      <c r="N62" s="126"/>
      <c r="O62" s="126"/>
      <c r="P62" s="126"/>
      <c r="Q62" s="126"/>
      <c r="R62" s="126"/>
      <c r="S62" s="126"/>
      <c r="T62" s="126"/>
      <c r="U62" s="127"/>
    </row>
    <row r="63" spans="2:21" x14ac:dyDescent="0.25">
      <c r="B63" s="103"/>
      <c r="C63" s="104"/>
      <c r="D63" s="104"/>
      <c r="E63" s="128"/>
      <c r="F63" s="128"/>
      <c r="G63" s="128"/>
      <c r="H63" s="128"/>
      <c r="I63" s="128"/>
      <c r="J63" s="128"/>
      <c r="K63" s="128"/>
      <c r="L63" s="128"/>
      <c r="M63" s="128"/>
      <c r="N63" s="128"/>
      <c r="O63" s="128"/>
      <c r="P63" s="128"/>
      <c r="Q63" s="128"/>
      <c r="R63" s="128"/>
      <c r="S63" s="128"/>
      <c r="T63" s="128"/>
      <c r="U63" s="129"/>
    </row>
    <row r="64" spans="2:21" x14ac:dyDescent="0.25">
      <c r="B64" s="111" t="s">
        <v>3</v>
      </c>
      <c r="C64" s="111" t="s">
        <v>0</v>
      </c>
      <c r="D64" s="111" t="s">
        <v>2</v>
      </c>
      <c r="E64" s="111" t="s">
        <v>1</v>
      </c>
      <c r="F64" s="113" t="s">
        <v>4</v>
      </c>
      <c r="G64" s="92" t="s">
        <v>17</v>
      </c>
      <c r="H64" s="92"/>
      <c r="I64" s="92"/>
      <c r="J64" s="92"/>
      <c r="K64" s="92"/>
      <c r="L64" s="92"/>
      <c r="M64" s="92"/>
      <c r="N64" s="92"/>
      <c r="O64" s="92"/>
      <c r="P64" s="92"/>
      <c r="Q64" s="92"/>
      <c r="R64" s="92"/>
      <c r="S64" s="93" t="s">
        <v>19</v>
      </c>
      <c r="T64" s="95" t="s">
        <v>18</v>
      </c>
      <c r="U64" s="95" t="s">
        <v>20</v>
      </c>
    </row>
    <row r="65" spans="2:21" x14ac:dyDescent="0.25">
      <c r="B65" s="112"/>
      <c r="C65" s="112"/>
      <c r="D65" s="112"/>
      <c r="E65" s="112"/>
      <c r="F65" s="112"/>
      <c r="G65" s="35" t="s">
        <v>5</v>
      </c>
      <c r="H65" s="35" t="s">
        <v>6</v>
      </c>
      <c r="I65" s="35" t="s">
        <v>7</v>
      </c>
      <c r="J65" s="35" t="s">
        <v>8</v>
      </c>
      <c r="K65" s="35" t="s">
        <v>9</v>
      </c>
      <c r="L65" s="35" t="s">
        <v>10</v>
      </c>
      <c r="M65" s="35" t="s">
        <v>11</v>
      </c>
      <c r="N65" s="35" t="s">
        <v>12</v>
      </c>
      <c r="O65" s="35" t="s">
        <v>13</v>
      </c>
      <c r="P65" s="35" t="s">
        <v>14</v>
      </c>
      <c r="Q65" s="35" t="s">
        <v>15</v>
      </c>
      <c r="R65" s="35" t="s">
        <v>16</v>
      </c>
      <c r="S65" s="94"/>
      <c r="T65" s="94"/>
      <c r="U65" s="94"/>
    </row>
    <row r="66" spans="2:21" ht="24" x14ac:dyDescent="0.25">
      <c r="B66" s="39" t="s">
        <v>152</v>
      </c>
      <c r="C66" s="22" t="s">
        <v>384</v>
      </c>
      <c r="D66" s="22" t="s">
        <v>391</v>
      </c>
      <c r="E66" s="22" t="s">
        <v>153</v>
      </c>
      <c r="F66" s="22" t="s">
        <v>154</v>
      </c>
      <c r="G66" s="6"/>
      <c r="H66" s="6"/>
      <c r="I66" s="6"/>
      <c r="J66" s="6"/>
      <c r="K66" s="6"/>
      <c r="L66" s="6"/>
      <c r="M66" s="1" t="s">
        <v>155</v>
      </c>
      <c r="N66" s="2"/>
      <c r="O66" s="7" t="s">
        <v>156</v>
      </c>
      <c r="P66" s="7"/>
      <c r="Q66" s="7"/>
      <c r="R66" s="7"/>
      <c r="S66" s="78" t="s">
        <v>157</v>
      </c>
      <c r="T66" s="77"/>
      <c r="U66" s="78" t="s">
        <v>157</v>
      </c>
    </row>
    <row r="67" spans="2:21" ht="84" x14ac:dyDescent="0.25">
      <c r="B67" s="22" t="s">
        <v>158</v>
      </c>
      <c r="C67" s="22" t="s">
        <v>385</v>
      </c>
      <c r="D67" s="22" t="s">
        <v>159</v>
      </c>
      <c r="E67" s="22" t="s">
        <v>160</v>
      </c>
      <c r="F67" s="22" t="s">
        <v>154</v>
      </c>
      <c r="G67" s="6"/>
      <c r="H67" s="6"/>
      <c r="I67" s="6"/>
      <c r="J67" s="6"/>
      <c r="K67" s="6"/>
      <c r="L67" s="6"/>
      <c r="M67" s="11" t="s">
        <v>161</v>
      </c>
      <c r="N67" s="1" t="s">
        <v>162</v>
      </c>
      <c r="O67" s="7"/>
      <c r="P67" s="7"/>
      <c r="Q67" s="7"/>
      <c r="R67" s="7"/>
      <c r="S67" s="79" t="s">
        <v>163</v>
      </c>
      <c r="T67" s="77"/>
      <c r="U67" s="80" t="s">
        <v>163</v>
      </c>
    </row>
    <row r="68" spans="2:21" ht="24" x14ac:dyDescent="0.25">
      <c r="B68" s="22" t="s">
        <v>164</v>
      </c>
      <c r="C68" s="22" t="s">
        <v>389</v>
      </c>
      <c r="D68" s="22" t="s">
        <v>391</v>
      </c>
      <c r="E68" s="22" t="s">
        <v>153</v>
      </c>
      <c r="F68" s="22" t="s">
        <v>165</v>
      </c>
      <c r="G68" s="6"/>
      <c r="H68" s="6"/>
      <c r="I68" s="6"/>
      <c r="J68" s="6"/>
      <c r="K68" s="6"/>
      <c r="L68" s="6"/>
      <c r="M68" s="7"/>
      <c r="N68" s="7"/>
      <c r="O68" s="3">
        <v>15</v>
      </c>
      <c r="P68" s="7"/>
      <c r="Q68" s="7"/>
      <c r="R68" s="7"/>
      <c r="S68" s="79" t="s">
        <v>166</v>
      </c>
      <c r="T68" s="77"/>
      <c r="U68" s="80" t="s">
        <v>166</v>
      </c>
    </row>
    <row r="69" spans="2:21" ht="36" x14ac:dyDescent="0.25">
      <c r="B69" s="2" t="s">
        <v>386</v>
      </c>
      <c r="C69" s="1" t="s">
        <v>390</v>
      </c>
      <c r="D69" s="1" t="s">
        <v>392</v>
      </c>
      <c r="E69" s="1" t="s">
        <v>167</v>
      </c>
      <c r="F69" s="1" t="s">
        <v>168</v>
      </c>
      <c r="G69" s="7"/>
      <c r="H69" s="7"/>
      <c r="I69" s="7"/>
      <c r="J69" s="7"/>
      <c r="K69" s="7"/>
      <c r="L69" s="7"/>
      <c r="M69" s="7"/>
      <c r="N69" s="7"/>
      <c r="O69" s="3">
        <v>28</v>
      </c>
      <c r="P69" s="7"/>
      <c r="Q69" s="7"/>
      <c r="R69" s="7"/>
      <c r="S69" s="81">
        <v>5060</v>
      </c>
      <c r="T69" s="81">
        <v>3800</v>
      </c>
      <c r="U69" s="82" t="s">
        <v>169</v>
      </c>
    </row>
    <row r="70" spans="2:21" ht="36" x14ac:dyDescent="0.25">
      <c r="B70" s="2" t="s">
        <v>170</v>
      </c>
      <c r="C70" s="1" t="s">
        <v>171</v>
      </c>
      <c r="D70" s="1" t="s">
        <v>393</v>
      </c>
      <c r="E70" s="10" t="s">
        <v>395</v>
      </c>
      <c r="F70" s="1" t="s">
        <v>165</v>
      </c>
      <c r="G70" s="7"/>
      <c r="H70" s="7"/>
      <c r="I70" s="7"/>
      <c r="J70" s="7"/>
      <c r="K70" s="7"/>
      <c r="L70" s="7"/>
      <c r="M70" s="7"/>
      <c r="N70" s="11" t="s">
        <v>476</v>
      </c>
      <c r="O70" s="11" t="s">
        <v>172</v>
      </c>
      <c r="P70" s="7"/>
      <c r="Q70" s="3"/>
      <c r="R70" s="7"/>
      <c r="S70" s="78" t="s">
        <v>173</v>
      </c>
      <c r="T70" s="83"/>
      <c r="U70" s="78" t="s">
        <v>173</v>
      </c>
    </row>
    <row r="71" spans="2:21" ht="24" x14ac:dyDescent="0.25">
      <c r="B71" s="2" t="s">
        <v>387</v>
      </c>
      <c r="C71" s="1" t="s">
        <v>174</v>
      </c>
      <c r="D71" s="1" t="s">
        <v>392</v>
      </c>
      <c r="E71" s="181" t="s">
        <v>396</v>
      </c>
      <c r="F71" s="1" t="s">
        <v>154</v>
      </c>
      <c r="G71" s="7"/>
      <c r="H71" s="7"/>
      <c r="I71" s="7"/>
      <c r="J71" s="7"/>
      <c r="K71" s="7"/>
      <c r="L71" s="7"/>
      <c r="M71" s="11" t="s">
        <v>475</v>
      </c>
      <c r="N71" s="7"/>
      <c r="O71" s="7">
        <v>28</v>
      </c>
      <c r="P71" s="3"/>
      <c r="Q71" s="7"/>
      <c r="R71" s="7"/>
      <c r="S71" s="81">
        <v>5000</v>
      </c>
      <c r="T71" s="77"/>
      <c r="U71" s="81">
        <v>5000</v>
      </c>
    </row>
    <row r="72" spans="2:21" ht="24" x14ac:dyDescent="0.25">
      <c r="B72" s="2" t="s">
        <v>388</v>
      </c>
      <c r="C72" s="1" t="s">
        <v>175</v>
      </c>
      <c r="D72" s="12" t="s">
        <v>394</v>
      </c>
      <c r="E72" s="1" t="s">
        <v>397</v>
      </c>
      <c r="F72" s="1" t="s">
        <v>398</v>
      </c>
      <c r="G72" s="9"/>
      <c r="H72" s="9"/>
      <c r="I72" s="9"/>
      <c r="J72" s="9"/>
      <c r="K72" s="9"/>
      <c r="L72" s="9"/>
      <c r="M72" s="9" t="s">
        <v>176</v>
      </c>
      <c r="N72" s="9">
        <v>12</v>
      </c>
      <c r="O72" s="9"/>
      <c r="P72" s="9"/>
      <c r="Q72" s="3"/>
      <c r="R72" s="3"/>
      <c r="S72" s="78" t="s">
        <v>177</v>
      </c>
      <c r="T72" s="77"/>
      <c r="U72" s="78" t="s">
        <v>177</v>
      </c>
    </row>
    <row r="73" spans="2:21" x14ac:dyDescent="0.25">
      <c r="B73" s="9"/>
      <c r="C73" s="9"/>
      <c r="D73" s="9"/>
      <c r="E73" s="89" t="s">
        <v>151</v>
      </c>
      <c r="F73" s="89"/>
      <c r="G73" s="90"/>
      <c r="H73" s="90"/>
      <c r="I73" s="90"/>
      <c r="J73" s="90"/>
      <c r="K73" s="90"/>
      <c r="L73" s="90"/>
      <c r="M73" s="90"/>
      <c r="N73" s="90"/>
      <c r="O73" s="90"/>
      <c r="P73" s="90"/>
      <c r="Q73" s="90"/>
      <c r="R73" s="90"/>
      <c r="S73" s="84">
        <v>188286</v>
      </c>
      <c r="T73" s="183">
        <f>SUM(T69:T72)</f>
        <v>3800</v>
      </c>
      <c r="U73" s="182">
        <v>192086</v>
      </c>
    </row>
    <row r="74" spans="2:21" x14ac:dyDescent="0.25">
      <c r="B74" s="99" t="s">
        <v>330</v>
      </c>
      <c r="C74" s="100"/>
      <c r="D74" s="100"/>
      <c r="E74" s="126"/>
      <c r="F74" s="126"/>
      <c r="G74" s="126"/>
      <c r="H74" s="126"/>
      <c r="I74" s="126"/>
      <c r="J74" s="126"/>
      <c r="K74" s="126"/>
      <c r="L74" s="126"/>
      <c r="M74" s="126"/>
      <c r="N74" s="126"/>
      <c r="O74" s="126"/>
      <c r="P74" s="126"/>
      <c r="Q74" s="126"/>
      <c r="R74" s="126"/>
      <c r="S74" s="126"/>
      <c r="T74" s="126"/>
      <c r="U74" s="127"/>
    </row>
    <row r="75" spans="2:21" x14ac:dyDescent="0.25">
      <c r="B75" s="103"/>
      <c r="C75" s="104"/>
      <c r="D75" s="104"/>
      <c r="E75" s="128"/>
      <c r="F75" s="128"/>
      <c r="G75" s="128"/>
      <c r="H75" s="128"/>
      <c r="I75" s="128"/>
      <c r="J75" s="128"/>
      <c r="K75" s="128"/>
      <c r="L75" s="128"/>
      <c r="M75" s="128"/>
      <c r="N75" s="128"/>
      <c r="O75" s="128"/>
      <c r="P75" s="128"/>
      <c r="Q75" s="128"/>
      <c r="R75" s="128"/>
      <c r="S75" s="128"/>
      <c r="T75" s="128"/>
      <c r="U75" s="129"/>
    </row>
    <row r="76" spans="2:21" x14ac:dyDescent="0.25">
      <c r="B76" s="111" t="s">
        <v>3</v>
      </c>
      <c r="C76" s="111" t="s">
        <v>0</v>
      </c>
      <c r="D76" s="111" t="s">
        <v>2</v>
      </c>
      <c r="E76" s="111" t="s">
        <v>1</v>
      </c>
      <c r="F76" s="113" t="s">
        <v>4</v>
      </c>
      <c r="G76" s="92" t="s">
        <v>17</v>
      </c>
      <c r="H76" s="92"/>
      <c r="I76" s="92"/>
      <c r="J76" s="92"/>
      <c r="K76" s="92"/>
      <c r="L76" s="92"/>
      <c r="M76" s="92"/>
      <c r="N76" s="92"/>
      <c r="O76" s="92"/>
      <c r="P76" s="92"/>
      <c r="Q76" s="92"/>
      <c r="R76" s="92"/>
      <c r="S76" s="93" t="s">
        <v>333</v>
      </c>
      <c r="T76" s="95" t="s">
        <v>18</v>
      </c>
      <c r="U76" s="95" t="s">
        <v>20</v>
      </c>
    </row>
    <row r="77" spans="2:21" x14ac:dyDescent="0.25">
      <c r="B77" s="112"/>
      <c r="C77" s="112"/>
      <c r="D77" s="112"/>
      <c r="E77" s="112"/>
      <c r="F77" s="112"/>
      <c r="G77" s="35" t="s">
        <v>5</v>
      </c>
      <c r="H77" s="35" t="s">
        <v>6</v>
      </c>
      <c r="I77" s="35" t="s">
        <v>7</v>
      </c>
      <c r="J77" s="35" t="s">
        <v>8</v>
      </c>
      <c r="K77" s="35" t="s">
        <v>9</v>
      </c>
      <c r="L77" s="35" t="s">
        <v>10</v>
      </c>
      <c r="M77" s="35" t="s">
        <v>11</v>
      </c>
      <c r="N77" s="35" t="s">
        <v>178</v>
      </c>
      <c r="O77" s="35" t="s">
        <v>179</v>
      </c>
      <c r="P77" s="35" t="s">
        <v>14</v>
      </c>
      <c r="Q77" s="35" t="s">
        <v>15</v>
      </c>
      <c r="R77" s="35" t="s">
        <v>16</v>
      </c>
      <c r="S77" s="94"/>
      <c r="T77" s="94"/>
      <c r="U77" s="94"/>
    </row>
    <row r="78" spans="2:21" ht="36" customHeight="1" x14ac:dyDescent="0.25">
      <c r="B78" s="13" t="s">
        <v>399</v>
      </c>
      <c r="C78" s="13" t="s">
        <v>401</v>
      </c>
      <c r="D78" s="13" t="s">
        <v>402</v>
      </c>
      <c r="E78" s="15" t="s">
        <v>403</v>
      </c>
      <c r="F78" s="15" t="s">
        <v>404</v>
      </c>
      <c r="G78" s="13" t="s">
        <v>181</v>
      </c>
      <c r="H78" s="16"/>
      <c r="I78" s="13"/>
      <c r="J78" s="13"/>
      <c r="K78" s="13"/>
      <c r="L78" s="13"/>
      <c r="M78" s="13">
        <v>7</v>
      </c>
      <c r="N78" s="13"/>
      <c r="O78" s="13"/>
      <c r="P78" s="13"/>
      <c r="Q78" s="13"/>
      <c r="R78" s="13"/>
      <c r="S78" s="14"/>
      <c r="T78" s="13"/>
      <c r="U78" s="13"/>
    </row>
    <row r="79" spans="2:21" ht="35.25" customHeight="1" x14ac:dyDescent="0.25">
      <c r="B79" s="13" t="s">
        <v>400</v>
      </c>
      <c r="C79" s="13" t="s">
        <v>406</v>
      </c>
      <c r="D79" s="13" t="s">
        <v>405</v>
      </c>
      <c r="E79" s="13" t="s">
        <v>407</v>
      </c>
      <c r="F79" s="13" t="s">
        <v>404</v>
      </c>
      <c r="G79" s="13"/>
      <c r="H79" s="13" t="s">
        <v>180</v>
      </c>
      <c r="I79" s="16"/>
      <c r="J79" s="13"/>
      <c r="K79" s="13"/>
      <c r="L79" s="13"/>
      <c r="M79" s="16"/>
      <c r="N79" s="13">
        <v>8</v>
      </c>
      <c r="O79" s="13"/>
      <c r="P79" s="13"/>
      <c r="Q79" s="13"/>
      <c r="R79" s="13"/>
      <c r="S79" s="14"/>
      <c r="T79" s="13"/>
      <c r="U79" s="13"/>
    </row>
    <row r="80" spans="2:21" ht="76.5" customHeight="1" x14ac:dyDescent="0.25">
      <c r="B80" s="13" t="s">
        <v>400</v>
      </c>
      <c r="C80" s="13" t="s">
        <v>408</v>
      </c>
      <c r="D80" s="13" t="s">
        <v>409</v>
      </c>
      <c r="E80" s="13" t="s">
        <v>410</v>
      </c>
      <c r="F80" s="13" t="s">
        <v>411</v>
      </c>
      <c r="G80" s="13"/>
      <c r="H80" s="13" t="s">
        <v>180</v>
      </c>
      <c r="I80" s="13"/>
      <c r="J80" s="13"/>
      <c r="K80" s="13"/>
      <c r="L80" s="13"/>
      <c r="M80" s="13"/>
      <c r="N80" s="13"/>
      <c r="O80" s="13">
        <v>22</v>
      </c>
      <c r="P80" s="13"/>
      <c r="Q80" s="13"/>
      <c r="R80" s="13"/>
      <c r="S80" s="14"/>
      <c r="T80" s="13"/>
      <c r="U80" s="13"/>
    </row>
    <row r="81" spans="2:21" x14ac:dyDescent="0.25">
      <c r="B81" s="130" t="s">
        <v>182</v>
      </c>
      <c r="C81" s="131"/>
      <c r="D81" s="131"/>
      <c r="E81" s="131"/>
      <c r="F81" s="131"/>
      <c r="G81" s="131"/>
      <c r="H81" s="131"/>
      <c r="I81" s="131"/>
      <c r="J81" s="131"/>
      <c r="K81" s="131"/>
      <c r="L81" s="131"/>
      <c r="M81" s="131"/>
      <c r="N81" s="131"/>
      <c r="O81" s="131"/>
      <c r="P81" s="131"/>
      <c r="Q81" s="131"/>
      <c r="R81" s="131"/>
      <c r="S81" s="131"/>
      <c r="T81" s="131"/>
      <c r="U81" s="132"/>
    </row>
    <row r="82" spans="2:21" x14ac:dyDescent="0.25">
      <c r="B82" s="133"/>
      <c r="C82" s="134"/>
      <c r="D82" s="134"/>
      <c r="E82" s="134"/>
      <c r="F82" s="134"/>
      <c r="G82" s="134"/>
      <c r="H82" s="134"/>
      <c r="I82" s="134"/>
      <c r="J82" s="134"/>
      <c r="K82" s="134"/>
      <c r="L82" s="134"/>
      <c r="M82" s="134"/>
      <c r="N82" s="134"/>
      <c r="O82" s="134"/>
      <c r="P82" s="134"/>
      <c r="Q82" s="134"/>
      <c r="R82" s="134"/>
      <c r="S82" s="134"/>
      <c r="T82" s="134"/>
      <c r="U82" s="135"/>
    </row>
    <row r="83" spans="2:21" s="184" customFormat="1" x14ac:dyDescent="0.25">
      <c r="B83" s="111" t="s">
        <v>3</v>
      </c>
      <c r="C83" s="111" t="s">
        <v>0</v>
      </c>
      <c r="D83" s="111" t="s">
        <v>2</v>
      </c>
      <c r="E83" s="111" t="s">
        <v>1</v>
      </c>
      <c r="F83" s="115" t="s">
        <v>4</v>
      </c>
      <c r="G83" s="160" t="s">
        <v>17</v>
      </c>
      <c r="H83" s="160"/>
      <c r="I83" s="160"/>
      <c r="J83" s="160"/>
      <c r="K83" s="160"/>
      <c r="L83" s="160"/>
      <c r="M83" s="160"/>
      <c r="N83" s="160"/>
      <c r="O83" s="160"/>
      <c r="P83" s="160"/>
      <c r="Q83" s="160"/>
      <c r="R83" s="160"/>
      <c r="S83" s="93" t="s">
        <v>333</v>
      </c>
      <c r="T83" s="95" t="s">
        <v>18</v>
      </c>
      <c r="U83" s="95" t="s">
        <v>20</v>
      </c>
    </row>
    <row r="84" spans="2:21" x14ac:dyDescent="0.25">
      <c r="B84" s="114"/>
      <c r="C84" s="114"/>
      <c r="D84" s="114"/>
      <c r="E84" s="114"/>
      <c r="F84" s="114"/>
      <c r="G84" s="35" t="s">
        <v>5</v>
      </c>
      <c r="H84" s="35" t="s">
        <v>6</v>
      </c>
      <c r="I84" s="35" t="s">
        <v>7</v>
      </c>
      <c r="J84" s="35" t="s">
        <v>8</v>
      </c>
      <c r="K84" s="35" t="s">
        <v>9</v>
      </c>
      <c r="L84" s="35" t="s">
        <v>10</v>
      </c>
      <c r="M84" s="35" t="s">
        <v>11</v>
      </c>
      <c r="N84" s="35" t="s">
        <v>178</v>
      </c>
      <c r="O84" s="35" t="s">
        <v>179</v>
      </c>
      <c r="P84" s="35" t="s">
        <v>14</v>
      </c>
      <c r="Q84" s="35" t="s">
        <v>15</v>
      </c>
      <c r="R84" s="35" t="s">
        <v>16</v>
      </c>
      <c r="S84" s="94"/>
      <c r="T84" s="94"/>
      <c r="U84" s="94"/>
    </row>
    <row r="85" spans="2:21" ht="42.75" customHeight="1" x14ac:dyDescent="0.25">
      <c r="B85" s="5" t="s">
        <v>185</v>
      </c>
      <c r="C85" s="5" t="s">
        <v>186</v>
      </c>
      <c r="D85" s="5" t="s">
        <v>187</v>
      </c>
      <c r="E85" s="17" t="s">
        <v>183</v>
      </c>
      <c r="F85" s="5" t="s">
        <v>184</v>
      </c>
      <c r="G85" s="18"/>
      <c r="H85" s="18"/>
      <c r="I85" s="18"/>
      <c r="J85" s="18"/>
      <c r="K85" s="18"/>
      <c r="L85" s="18"/>
      <c r="M85" s="18" t="s">
        <v>96</v>
      </c>
      <c r="N85" s="18" t="s">
        <v>96</v>
      </c>
      <c r="O85" s="18" t="s">
        <v>96</v>
      </c>
      <c r="P85" s="19"/>
      <c r="Q85" s="19"/>
      <c r="R85" s="19"/>
      <c r="S85" s="20"/>
      <c r="T85" s="20"/>
      <c r="U85" s="20"/>
    </row>
    <row r="86" spans="2:21" ht="39" customHeight="1" x14ac:dyDescent="0.25">
      <c r="B86" s="5" t="s">
        <v>188</v>
      </c>
      <c r="C86" s="5" t="s">
        <v>189</v>
      </c>
      <c r="D86" s="5" t="s">
        <v>190</v>
      </c>
      <c r="E86" s="17" t="s">
        <v>183</v>
      </c>
      <c r="F86" s="5" t="s">
        <v>184</v>
      </c>
      <c r="G86" s="18"/>
      <c r="H86" s="18"/>
      <c r="I86" s="18"/>
      <c r="J86" s="19"/>
      <c r="K86" s="19"/>
      <c r="L86" s="19"/>
      <c r="M86" s="18" t="s">
        <v>96</v>
      </c>
      <c r="N86" s="18" t="s">
        <v>96</v>
      </c>
      <c r="O86" s="18" t="s">
        <v>96</v>
      </c>
      <c r="P86" s="19"/>
      <c r="Q86" s="19"/>
      <c r="R86" s="19"/>
      <c r="S86" s="20"/>
      <c r="T86" s="20"/>
      <c r="U86" s="20"/>
    </row>
    <row r="87" spans="2:21" ht="36" x14ac:dyDescent="0.25">
      <c r="B87" s="5" t="s">
        <v>191</v>
      </c>
      <c r="C87" s="5" t="s">
        <v>192</v>
      </c>
      <c r="D87" s="5" t="s">
        <v>193</v>
      </c>
      <c r="E87" s="17" t="s">
        <v>183</v>
      </c>
      <c r="F87" s="5" t="s">
        <v>194</v>
      </c>
      <c r="G87" s="18"/>
      <c r="H87" s="18"/>
      <c r="I87" s="18"/>
      <c r="J87" s="19"/>
      <c r="K87" s="19"/>
      <c r="L87" s="19"/>
      <c r="M87" s="18" t="s">
        <v>96</v>
      </c>
      <c r="N87" s="18" t="s">
        <v>96</v>
      </c>
      <c r="O87" s="18" t="s">
        <v>96</v>
      </c>
      <c r="P87" s="19"/>
      <c r="Q87" s="19"/>
      <c r="R87" s="19"/>
      <c r="S87" s="20"/>
      <c r="T87" s="20"/>
      <c r="U87" s="20"/>
    </row>
    <row r="88" spans="2:21" ht="36" x14ac:dyDescent="0.25">
      <c r="B88" s="5" t="s">
        <v>195</v>
      </c>
      <c r="C88" s="5" t="s">
        <v>196</v>
      </c>
      <c r="D88" s="5" t="s">
        <v>197</v>
      </c>
      <c r="E88" s="17" t="s">
        <v>183</v>
      </c>
      <c r="F88" s="5" t="s">
        <v>194</v>
      </c>
      <c r="G88" s="18"/>
      <c r="H88" s="18"/>
      <c r="I88" s="18"/>
      <c r="J88" s="19"/>
      <c r="K88" s="19"/>
      <c r="L88" s="19"/>
      <c r="M88" s="18" t="s">
        <v>96</v>
      </c>
      <c r="N88" s="18" t="s">
        <v>96</v>
      </c>
      <c r="O88" s="18" t="s">
        <v>96</v>
      </c>
      <c r="P88" s="19"/>
      <c r="Q88" s="19"/>
      <c r="R88" s="19"/>
      <c r="S88" s="20"/>
      <c r="T88" s="20"/>
      <c r="U88" s="20"/>
    </row>
    <row r="89" spans="2:21" ht="36" x14ac:dyDescent="0.25">
      <c r="B89" s="5" t="s">
        <v>198</v>
      </c>
      <c r="C89" s="5" t="s">
        <v>199</v>
      </c>
      <c r="D89" s="5" t="s">
        <v>200</v>
      </c>
      <c r="E89" s="17" t="s">
        <v>183</v>
      </c>
      <c r="F89" s="5" t="s">
        <v>194</v>
      </c>
      <c r="G89" s="18"/>
      <c r="H89" s="18"/>
      <c r="I89" s="18"/>
      <c r="J89" s="19"/>
      <c r="K89" s="19"/>
      <c r="L89" s="19"/>
      <c r="M89" s="18" t="s">
        <v>96</v>
      </c>
      <c r="N89" s="18" t="s">
        <v>96</v>
      </c>
      <c r="O89" s="18" t="s">
        <v>96</v>
      </c>
      <c r="P89" s="19"/>
      <c r="Q89" s="19"/>
      <c r="R89" s="19"/>
      <c r="S89" s="20"/>
      <c r="T89" s="20"/>
      <c r="U89" s="20"/>
    </row>
    <row r="90" spans="2:21" x14ac:dyDescent="0.25">
      <c r="B90" s="75" t="s">
        <v>201</v>
      </c>
      <c r="C90" s="5"/>
      <c r="D90" s="11"/>
      <c r="E90" s="5"/>
      <c r="F90" s="5"/>
      <c r="G90" s="19"/>
      <c r="H90" s="19"/>
      <c r="I90" s="19"/>
      <c r="J90" s="19"/>
      <c r="K90" s="19"/>
      <c r="L90" s="19"/>
      <c r="M90" s="19"/>
      <c r="N90" s="19"/>
      <c r="O90" s="19"/>
      <c r="P90" s="19"/>
      <c r="Q90" s="19"/>
      <c r="R90" s="19"/>
      <c r="S90" s="20"/>
      <c r="T90" s="20"/>
      <c r="U90" s="20"/>
    </row>
    <row r="91" spans="2:21" ht="24" x14ac:dyDescent="0.25">
      <c r="B91" s="5" t="s">
        <v>202</v>
      </c>
      <c r="C91" s="5" t="s">
        <v>203</v>
      </c>
      <c r="D91" s="5" t="s">
        <v>204</v>
      </c>
      <c r="E91" s="5" t="s">
        <v>183</v>
      </c>
      <c r="F91" s="5" t="s">
        <v>205</v>
      </c>
      <c r="G91" s="19"/>
      <c r="H91" s="19"/>
      <c r="I91" s="19"/>
      <c r="J91" s="19"/>
      <c r="K91" s="19"/>
      <c r="L91" s="19"/>
      <c r="M91" s="19" t="s">
        <v>96</v>
      </c>
      <c r="N91" s="19"/>
      <c r="O91" s="19"/>
      <c r="P91" s="19"/>
      <c r="Q91" s="19"/>
      <c r="R91" s="19"/>
      <c r="S91" s="20"/>
      <c r="T91" s="20"/>
      <c r="U91" s="20"/>
    </row>
    <row r="92" spans="2:21" ht="36" x14ac:dyDescent="0.25">
      <c r="B92" s="19" t="s">
        <v>206</v>
      </c>
      <c r="C92" s="21" t="s">
        <v>207</v>
      </c>
      <c r="D92" s="6" t="s">
        <v>208</v>
      </c>
      <c r="E92" s="5" t="s">
        <v>183</v>
      </c>
      <c r="F92" s="22" t="s">
        <v>209</v>
      </c>
      <c r="G92" s="19"/>
      <c r="H92" s="19"/>
      <c r="I92" s="19"/>
      <c r="J92" s="19"/>
      <c r="K92" s="19"/>
      <c r="L92" s="19"/>
      <c r="M92" s="19" t="s">
        <v>96</v>
      </c>
      <c r="N92" s="19" t="s">
        <v>96</v>
      </c>
      <c r="O92" s="19" t="s">
        <v>96</v>
      </c>
      <c r="P92" s="19"/>
      <c r="Q92" s="19"/>
      <c r="R92" s="19"/>
      <c r="S92" s="20"/>
      <c r="T92" s="20"/>
      <c r="U92" s="20"/>
    </row>
    <row r="93" spans="2:21" ht="36" x14ac:dyDescent="0.25">
      <c r="B93" s="5" t="s">
        <v>291</v>
      </c>
      <c r="C93" s="5" t="s">
        <v>211</v>
      </c>
      <c r="D93" s="5" t="s">
        <v>212</v>
      </c>
      <c r="E93" s="17" t="s">
        <v>183</v>
      </c>
      <c r="F93" s="5" t="s">
        <v>210</v>
      </c>
      <c r="G93" s="19"/>
      <c r="H93" s="19"/>
      <c r="I93" s="19"/>
      <c r="J93" s="19"/>
      <c r="K93" s="19"/>
      <c r="L93" s="19"/>
      <c r="M93" s="19" t="s">
        <v>96</v>
      </c>
      <c r="N93" s="19" t="s">
        <v>96</v>
      </c>
      <c r="O93" s="19" t="s">
        <v>96</v>
      </c>
      <c r="P93" s="19"/>
      <c r="Q93" s="19"/>
      <c r="R93" s="19"/>
      <c r="S93" s="20"/>
      <c r="T93" s="20"/>
      <c r="U93" s="20"/>
    </row>
    <row r="94" spans="2:21" ht="36" x14ac:dyDescent="0.25">
      <c r="B94" s="5" t="s">
        <v>213</v>
      </c>
      <c r="C94" s="5" t="s">
        <v>214</v>
      </c>
      <c r="D94" s="5" t="s">
        <v>215</v>
      </c>
      <c r="E94" s="17" t="s">
        <v>183</v>
      </c>
      <c r="F94" s="5" t="s">
        <v>210</v>
      </c>
      <c r="G94" s="19"/>
      <c r="H94" s="19"/>
      <c r="I94" s="19"/>
      <c r="J94" s="19"/>
      <c r="K94" s="19"/>
      <c r="L94" s="19"/>
      <c r="M94" s="19" t="s">
        <v>96</v>
      </c>
      <c r="N94" s="19" t="s">
        <v>96</v>
      </c>
      <c r="O94" s="19" t="s">
        <v>96</v>
      </c>
      <c r="P94" s="19"/>
      <c r="Q94" s="19"/>
      <c r="R94" s="19"/>
      <c r="S94" s="20"/>
      <c r="T94" s="20"/>
      <c r="U94" s="20"/>
    </row>
    <row r="95" spans="2:21" ht="36" x14ac:dyDescent="0.25">
      <c r="B95" s="5" t="s">
        <v>216</v>
      </c>
      <c r="C95" s="5" t="s">
        <v>217</v>
      </c>
      <c r="D95" s="17" t="s">
        <v>218</v>
      </c>
      <c r="E95" s="17" t="s">
        <v>183</v>
      </c>
      <c r="F95" s="5" t="s">
        <v>210</v>
      </c>
      <c r="G95" s="19"/>
      <c r="H95" s="19"/>
      <c r="I95" s="19"/>
      <c r="J95" s="19"/>
      <c r="K95" s="19"/>
      <c r="L95" s="19"/>
      <c r="M95" s="19" t="s">
        <v>96</v>
      </c>
      <c r="N95" s="19" t="s">
        <v>96</v>
      </c>
      <c r="O95" s="19" t="s">
        <v>96</v>
      </c>
      <c r="P95" s="19"/>
      <c r="Q95" s="19"/>
      <c r="R95" s="19"/>
      <c r="S95" s="20"/>
      <c r="T95" s="20"/>
      <c r="U95" s="20"/>
    </row>
    <row r="96" spans="2:21" ht="36" x14ac:dyDescent="0.25">
      <c r="B96" s="5" t="s">
        <v>219</v>
      </c>
      <c r="C96" s="5" t="s">
        <v>217</v>
      </c>
      <c r="D96" s="17" t="s">
        <v>218</v>
      </c>
      <c r="E96" s="17" t="s">
        <v>183</v>
      </c>
      <c r="F96" s="5" t="s">
        <v>210</v>
      </c>
      <c r="G96" s="19"/>
      <c r="H96" s="19"/>
      <c r="I96" s="19"/>
      <c r="J96" s="19"/>
      <c r="K96" s="19"/>
      <c r="L96" s="19"/>
      <c r="M96" s="19" t="s">
        <v>96</v>
      </c>
      <c r="N96" s="19" t="s">
        <v>96</v>
      </c>
      <c r="O96" s="19" t="s">
        <v>96</v>
      </c>
      <c r="P96" s="19"/>
      <c r="Q96" s="19"/>
      <c r="R96" s="19"/>
      <c r="S96" s="20"/>
      <c r="T96" s="20"/>
      <c r="U96" s="20"/>
    </row>
    <row r="97" spans="2:21" ht="36" x14ac:dyDescent="0.25">
      <c r="B97" s="5" t="s">
        <v>220</v>
      </c>
      <c r="C97" s="5" t="s">
        <v>289</v>
      </c>
      <c r="D97" s="5" t="s">
        <v>221</v>
      </c>
      <c r="E97" s="17" t="s">
        <v>183</v>
      </c>
      <c r="F97" s="5" t="s">
        <v>210</v>
      </c>
      <c r="G97" s="19"/>
      <c r="H97" s="19"/>
      <c r="I97" s="19"/>
      <c r="J97" s="19"/>
      <c r="K97" s="19"/>
      <c r="L97" s="19"/>
      <c r="M97" s="19" t="s">
        <v>96</v>
      </c>
      <c r="N97" s="19" t="s">
        <v>96</v>
      </c>
      <c r="O97" s="19" t="s">
        <v>96</v>
      </c>
      <c r="P97" s="19"/>
      <c r="Q97" s="19"/>
      <c r="R97" s="19"/>
      <c r="S97" s="20"/>
      <c r="T97" s="20"/>
      <c r="U97" s="20"/>
    </row>
    <row r="98" spans="2:21" ht="36" x14ac:dyDescent="0.25">
      <c r="B98" s="5" t="s">
        <v>222</v>
      </c>
      <c r="C98" s="5" t="s">
        <v>290</v>
      </c>
      <c r="D98" s="5" t="s">
        <v>223</v>
      </c>
      <c r="E98" s="17" t="s">
        <v>183</v>
      </c>
      <c r="F98" s="5" t="s">
        <v>210</v>
      </c>
      <c r="G98" s="19"/>
      <c r="H98" s="19"/>
      <c r="I98" s="19"/>
      <c r="J98" s="19"/>
      <c r="K98" s="19"/>
      <c r="L98" s="19"/>
      <c r="M98" s="19" t="s">
        <v>96</v>
      </c>
      <c r="N98" s="19" t="s">
        <v>96</v>
      </c>
      <c r="O98" s="19" t="s">
        <v>96</v>
      </c>
      <c r="P98" s="19"/>
      <c r="Q98" s="19"/>
      <c r="R98" s="19"/>
      <c r="S98" s="20"/>
      <c r="T98" s="20"/>
      <c r="U98" s="20"/>
    </row>
    <row r="99" spans="2:21" x14ac:dyDescent="0.25">
      <c r="B99" s="75" t="s">
        <v>224</v>
      </c>
      <c r="C99" s="23"/>
      <c r="D99" s="23"/>
      <c r="E99" s="23"/>
      <c r="F99" s="23"/>
      <c r="G99" s="19"/>
      <c r="H99" s="19"/>
      <c r="I99" s="19"/>
      <c r="J99" s="19"/>
      <c r="K99" s="19"/>
      <c r="L99" s="19"/>
      <c r="M99" s="19"/>
      <c r="N99" s="19"/>
      <c r="O99" s="19"/>
      <c r="P99" s="19"/>
      <c r="Q99" s="19"/>
      <c r="R99" s="19"/>
      <c r="S99" s="20"/>
      <c r="T99" s="20"/>
      <c r="U99" s="20"/>
    </row>
    <row r="100" spans="2:21" ht="72" x14ac:dyDescent="0.25">
      <c r="B100" s="1" t="s">
        <v>225</v>
      </c>
      <c r="C100" s="1" t="s">
        <v>226</v>
      </c>
      <c r="D100" s="1" t="s">
        <v>227</v>
      </c>
      <c r="E100" s="1" t="s">
        <v>228</v>
      </c>
      <c r="F100" s="1" t="s">
        <v>229</v>
      </c>
      <c r="G100" s="3"/>
      <c r="H100" s="7"/>
      <c r="I100" s="7"/>
      <c r="J100" s="19"/>
      <c r="K100" s="19"/>
      <c r="L100" s="19"/>
      <c r="M100" s="3">
        <v>15</v>
      </c>
      <c r="N100" s="7">
        <v>15</v>
      </c>
      <c r="O100" s="7">
        <v>15</v>
      </c>
      <c r="P100" s="19"/>
      <c r="Q100" s="19"/>
      <c r="R100" s="19"/>
      <c r="S100" s="24" t="s">
        <v>230</v>
      </c>
      <c r="T100" s="24" t="s">
        <v>230</v>
      </c>
      <c r="U100" s="24" t="s">
        <v>230</v>
      </c>
    </row>
    <row r="101" spans="2:21" x14ac:dyDescent="0.25">
      <c r="B101" s="75" t="s">
        <v>231</v>
      </c>
      <c r="C101" s="23"/>
      <c r="D101" s="23"/>
      <c r="E101" s="23"/>
      <c r="F101" s="23"/>
      <c r="G101" s="19"/>
      <c r="H101" s="19"/>
      <c r="I101" s="19"/>
      <c r="J101" s="19"/>
      <c r="K101" s="19"/>
      <c r="L101" s="19"/>
      <c r="M101" s="19"/>
      <c r="N101" s="19"/>
      <c r="O101" s="19"/>
      <c r="P101" s="19"/>
      <c r="Q101" s="19"/>
      <c r="R101" s="19"/>
      <c r="S101" s="20"/>
      <c r="T101" s="20"/>
      <c r="U101" s="20"/>
    </row>
    <row r="102" spans="2:21" ht="24" x14ac:dyDescent="0.25">
      <c r="B102" s="5" t="s">
        <v>232</v>
      </c>
      <c r="C102" s="5" t="s">
        <v>233</v>
      </c>
      <c r="D102" s="5" t="s">
        <v>234</v>
      </c>
      <c r="E102" s="17" t="s">
        <v>183</v>
      </c>
      <c r="F102" s="5" t="s">
        <v>235</v>
      </c>
      <c r="G102" s="11"/>
      <c r="H102" s="11"/>
      <c r="I102" s="11"/>
      <c r="J102" s="19"/>
      <c r="K102" s="19"/>
      <c r="L102" s="19"/>
      <c r="M102" s="18" t="s">
        <v>96</v>
      </c>
      <c r="N102" s="18" t="s">
        <v>96</v>
      </c>
      <c r="O102" s="18" t="s">
        <v>96</v>
      </c>
      <c r="P102" s="19"/>
      <c r="Q102" s="19"/>
      <c r="R102" s="19"/>
      <c r="S102" s="20"/>
      <c r="T102" s="20"/>
      <c r="U102" s="20"/>
    </row>
    <row r="103" spans="2:21" ht="36" x14ac:dyDescent="0.25">
      <c r="B103" s="5" t="s">
        <v>236</v>
      </c>
      <c r="C103" s="5" t="s">
        <v>237</v>
      </c>
      <c r="D103" s="5" t="s">
        <v>238</v>
      </c>
      <c r="E103" s="17" t="s">
        <v>183</v>
      </c>
      <c r="F103" s="5" t="s">
        <v>184</v>
      </c>
      <c r="G103" s="25"/>
      <c r="H103" s="25"/>
      <c r="I103" s="25"/>
      <c r="J103" s="19"/>
      <c r="K103" s="19"/>
      <c r="L103" s="19"/>
      <c r="M103" s="25" t="s">
        <v>96</v>
      </c>
      <c r="N103" s="25" t="s">
        <v>96</v>
      </c>
      <c r="O103" s="25" t="s">
        <v>96</v>
      </c>
      <c r="P103" s="19"/>
      <c r="Q103" s="19"/>
      <c r="R103" s="19"/>
      <c r="S103" s="20"/>
      <c r="T103" s="20"/>
      <c r="U103" s="20"/>
    </row>
    <row r="104" spans="2:21" ht="36" x14ac:dyDescent="0.25">
      <c r="B104" s="5" t="s">
        <v>239</v>
      </c>
      <c r="C104" s="5" t="s">
        <v>240</v>
      </c>
      <c r="D104" s="5" t="s">
        <v>241</v>
      </c>
      <c r="E104" s="17" t="s">
        <v>183</v>
      </c>
      <c r="F104" s="5" t="s">
        <v>184</v>
      </c>
      <c r="G104" s="25"/>
      <c r="H104" s="25"/>
      <c r="I104" s="25"/>
      <c r="J104" s="19"/>
      <c r="K104" s="19"/>
      <c r="L104" s="19"/>
      <c r="M104" s="25" t="s">
        <v>96</v>
      </c>
      <c r="N104" s="25" t="s">
        <v>96</v>
      </c>
      <c r="O104" s="25" t="s">
        <v>96</v>
      </c>
      <c r="P104" s="19"/>
      <c r="Q104" s="19"/>
      <c r="R104" s="19"/>
      <c r="S104" s="20"/>
      <c r="T104" s="20"/>
      <c r="U104" s="20"/>
    </row>
    <row r="105" spans="2:21" ht="36" x14ac:dyDescent="0.25">
      <c r="B105" s="5" t="s">
        <v>242</v>
      </c>
      <c r="C105" s="5" t="s">
        <v>240</v>
      </c>
      <c r="D105" s="5" t="s">
        <v>241</v>
      </c>
      <c r="E105" s="17" t="s">
        <v>183</v>
      </c>
      <c r="F105" s="5" t="s">
        <v>184</v>
      </c>
      <c r="G105" s="25"/>
      <c r="H105" s="25"/>
      <c r="I105" s="25"/>
      <c r="J105" s="19"/>
      <c r="K105" s="19"/>
      <c r="L105" s="19"/>
      <c r="M105" s="25" t="s">
        <v>96</v>
      </c>
      <c r="N105" s="25" t="s">
        <v>96</v>
      </c>
      <c r="O105" s="25" t="s">
        <v>96</v>
      </c>
      <c r="P105" s="19"/>
      <c r="Q105" s="19"/>
      <c r="R105" s="19"/>
      <c r="S105" s="20"/>
      <c r="T105" s="20"/>
      <c r="U105" s="20"/>
    </row>
    <row r="106" spans="2:21" ht="36" x14ac:dyDescent="0.25">
      <c r="B106" s="5" t="s">
        <v>243</v>
      </c>
      <c r="C106" s="5" t="s">
        <v>244</v>
      </c>
      <c r="D106" s="5" t="s">
        <v>245</v>
      </c>
      <c r="E106" s="17" t="s">
        <v>183</v>
      </c>
      <c r="F106" s="5" t="s">
        <v>184</v>
      </c>
      <c r="G106" s="25"/>
      <c r="H106" s="25"/>
      <c r="I106" s="25"/>
      <c r="J106" s="19"/>
      <c r="K106" s="19"/>
      <c r="L106" s="19"/>
      <c r="M106" s="25" t="s">
        <v>96</v>
      </c>
      <c r="N106" s="25" t="s">
        <v>96</v>
      </c>
      <c r="O106" s="25" t="s">
        <v>96</v>
      </c>
      <c r="P106" s="19"/>
      <c r="Q106" s="19"/>
      <c r="R106" s="19"/>
      <c r="S106" s="20"/>
      <c r="T106" s="20"/>
      <c r="U106" s="20"/>
    </row>
    <row r="107" spans="2:21" ht="36" x14ac:dyDescent="0.25">
      <c r="B107" s="5" t="s">
        <v>246</v>
      </c>
      <c r="C107" s="5" t="s">
        <v>247</v>
      </c>
      <c r="D107" s="5" t="s">
        <v>248</v>
      </c>
      <c r="E107" s="17" t="s">
        <v>183</v>
      </c>
      <c r="F107" s="5" t="s">
        <v>184</v>
      </c>
      <c r="G107" s="25"/>
      <c r="H107" s="25"/>
      <c r="I107" s="25"/>
      <c r="J107" s="19"/>
      <c r="K107" s="19"/>
      <c r="L107" s="19"/>
      <c r="M107" s="25" t="s">
        <v>96</v>
      </c>
      <c r="N107" s="25" t="s">
        <v>96</v>
      </c>
      <c r="O107" s="25" t="s">
        <v>96</v>
      </c>
      <c r="P107" s="19"/>
      <c r="Q107" s="19"/>
      <c r="R107" s="19"/>
      <c r="S107" s="20"/>
      <c r="T107" s="20"/>
      <c r="U107" s="20"/>
    </row>
    <row r="108" spans="2:21" ht="36" x14ac:dyDescent="0.25">
      <c r="B108" s="5" t="s">
        <v>249</v>
      </c>
      <c r="C108" s="5" t="s">
        <v>250</v>
      </c>
      <c r="D108" s="5" t="s">
        <v>251</v>
      </c>
      <c r="E108" s="17" t="s">
        <v>183</v>
      </c>
      <c r="F108" s="5" t="s">
        <v>184</v>
      </c>
      <c r="G108" s="25"/>
      <c r="H108" s="25"/>
      <c r="I108" s="25"/>
      <c r="J108" s="19"/>
      <c r="K108" s="19"/>
      <c r="L108" s="19"/>
      <c r="M108" s="25" t="s">
        <v>96</v>
      </c>
      <c r="N108" s="25" t="s">
        <v>96</v>
      </c>
      <c r="O108" s="25" t="s">
        <v>96</v>
      </c>
      <c r="P108" s="19"/>
      <c r="Q108" s="19"/>
      <c r="R108" s="19"/>
      <c r="S108" s="20"/>
      <c r="T108" s="20"/>
      <c r="U108" s="20"/>
    </row>
    <row r="109" spans="2:21" ht="36" x14ac:dyDescent="0.25">
      <c r="B109" s="5" t="s">
        <v>252</v>
      </c>
      <c r="C109" s="5" t="s">
        <v>253</v>
      </c>
      <c r="D109" s="5" t="s">
        <v>254</v>
      </c>
      <c r="E109" s="17" t="s">
        <v>183</v>
      </c>
      <c r="F109" s="5" t="s">
        <v>184</v>
      </c>
      <c r="G109" s="11"/>
      <c r="H109" s="11"/>
      <c r="I109" s="11"/>
      <c r="J109" s="19"/>
      <c r="K109" s="19"/>
      <c r="L109" s="19"/>
      <c r="M109" s="25" t="s">
        <v>96</v>
      </c>
      <c r="N109" s="25" t="s">
        <v>96</v>
      </c>
      <c r="O109" s="25" t="s">
        <v>96</v>
      </c>
      <c r="P109" s="19"/>
      <c r="Q109" s="19"/>
      <c r="R109" s="19"/>
      <c r="S109" s="20"/>
      <c r="T109" s="20"/>
      <c r="U109" s="20"/>
    </row>
    <row r="110" spans="2:21" ht="36" x14ac:dyDescent="0.25">
      <c r="B110" s="5" t="s">
        <v>255</v>
      </c>
      <c r="C110" s="5" t="s">
        <v>256</v>
      </c>
      <c r="D110" s="5" t="s">
        <v>257</v>
      </c>
      <c r="E110" s="17" t="s">
        <v>183</v>
      </c>
      <c r="F110" s="5" t="s">
        <v>184</v>
      </c>
      <c r="G110" s="11"/>
      <c r="H110" s="11"/>
      <c r="I110" s="11"/>
      <c r="J110" s="19"/>
      <c r="K110" s="19"/>
      <c r="L110" s="19"/>
      <c r="M110" s="25" t="s">
        <v>96</v>
      </c>
      <c r="N110" s="25" t="s">
        <v>96</v>
      </c>
      <c r="O110" s="25" t="s">
        <v>96</v>
      </c>
      <c r="P110" s="19"/>
      <c r="Q110" s="19"/>
      <c r="R110" s="19"/>
      <c r="S110" s="20"/>
      <c r="T110" s="20"/>
      <c r="U110" s="20"/>
    </row>
    <row r="111" spans="2:21" ht="36" x14ac:dyDescent="0.25">
      <c r="B111" s="5" t="s">
        <v>258</v>
      </c>
      <c r="C111" s="5" t="s">
        <v>259</v>
      </c>
      <c r="D111" s="5" t="s">
        <v>260</v>
      </c>
      <c r="E111" s="17" t="s">
        <v>183</v>
      </c>
      <c r="F111" s="5" t="s">
        <v>184</v>
      </c>
      <c r="G111" s="11"/>
      <c r="H111" s="11"/>
      <c r="I111" s="11"/>
      <c r="J111" s="19"/>
      <c r="K111" s="19"/>
      <c r="L111" s="19"/>
      <c r="M111" s="25" t="s">
        <v>96</v>
      </c>
      <c r="N111" s="25" t="s">
        <v>96</v>
      </c>
      <c r="O111" s="25" t="s">
        <v>96</v>
      </c>
      <c r="P111" s="19"/>
      <c r="Q111" s="19"/>
      <c r="R111" s="19"/>
      <c r="S111" s="20"/>
      <c r="T111" s="20"/>
      <c r="U111" s="20"/>
    </row>
    <row r="112" spans="2:21" ht="36" x14ac:dyDescent="0.25">
      <c r="B112" s="5" t="s">
        <v>261</v>
      </c>
      <c r="C112" s="5" t="s">
        <v>262</v>
      </c>
      <c r="D112" s="5" t="s">
        <v>200</v>
      </c>
      <c r="E112" s="17" t="s">
        <v>183</v>
      </c>
      <c r="F112" s="5" t="s">
        <v>184</v>
      </c>
      <c r="G112" s="26"/>
      <c r="H112" s="11"/>
      <c r="I112" s="11"/>
      <c r="J112" s="19"/>
      <c r="K112" s="19"/>
      <c r="L112" s="19"/>
      <c r="M112" s="25" t="s">
        <v>96</v>
      </c>
      <c r="N112" s="25" t="s">
        <v>96</v>
      </c>
      <c r="O112" s="25" t="s">
        <v>96</v>
      </c>
      <c r="P112" s="19"/>
      <c r="Q112" s="19"/>
      <c r="R112" s="19"/>
      <c r="S112" s="20"/>
      <c r="T112" s="20"/>
      <c r="U112" s="20"/>
    </row>
    <row r="113" spans="2:21" ht="36" x14ac:dyDescent="0.25">
      <c r="B113" s="5" t="s">
        <v>263</v>
      </c>
      <c r="C113" s="5" t="s">
        <v>264</v>
      </c>
      <c r="D113" s="5" t="s">
        <v>200</v>
      </c>
      <c r="E113" s="17" t="s">
        <v>183</v>
      </c>
      <c r="F113" s="5" t="s">
        <v>184</v>
      </c>
      <c r="G113" s="26"/>
      <c r="H113" s="11"/>
      <c r="I113" s="11"/>
      <c r="J113" s="19"/>
      <c r="K113" s="19"/>
      <c r="L113" s="19"/>
      <c r="M113" s="25" t="s">
        <v>96</v>
      </c>
      <c r="N113" s="25" t="s">
        <v>96</v>
      </c>
      <c r="O113" s="25" t="s">
        <v>96</v>
      </c>
      <c r="P113" s="19"/>
      <c r="Q113" s="19"/>
      <c r="R113" s="19"/>
      <c r="S113" s="20"/>
      <c r="T113" s="20"/>
      <c r="U113" s="20"/>
    </row>
    <row r="114" spans="2:21" ht="36" x14ac:dyDescent="0.25">
      <c r="B114" s="5" t="s">
        <v>265</v>
      </c>
      <c r="C114" s="5" t="s">
        <v>266</v>
      </c>
      <c r="D114" s="5" t="s">
        <v>200</v>
      </c>
      <c r="E114" s="17" t="s">
        <v>183</v>
      </c>
      <c r="F114" s="5" t="s">
        <v>184</v>
      </c>
      <c r="G114" s="26"/>
      <c r="H114" s="11"/>
      <c r="I114" s="11"/>
      <c r="J114" s="19"/>
      <c r="K114" s="19"/>
      <c r="L114" s="19"/>
      <c r="M114" s="25" t="s">
        <v>96</v>
      </c>
      <c r="N114" s="25" t="s">
        <v>96</v>
      </c>
      <c r="O114" s="25" t="s">
        <v>96</v>
      </c>
      <c r="P114" s="19"/>
      <c r="Q114" s="19"/>
      <c r="R114" s="19"/>
      <c r="S114" s="20"/>
      <c r="T114" s="20"/>
      <c r="U114" s="20"/>
    </row>
    <row r="115" spans="2:21" ht="36" x14ac:dyDescent="0.25">
      <c r="B115" s="5" t="s">
        <v>267</v>
      </c>
      <c r="C115" s="5" t="s">
        <v>267</v>
      </c>
      <c r="D115" s="5" t="s">
        <v>268</v>
      </c>
      <c r="E115" s="17" t="s">
        <v>183</v>
      </c>
      <c r="F115" s="5" t="s">
        <v>184</v>
      </c>
      <c r="G115" s="26"/>
      <c r="H115" s="11"/>
      <c r="I115" s="11"/>
      <c r="J115" s="19"/>
      <c r="K115" s="19"/>
      <c r="L115" s="19"/>
      <c r="M115" s="25" t="s">
        <v>96</v>
      </c>
      <c r="N115" s="25" t="s">
        <v>96</v>
      </c>
      <c r="O115" s="25" t="s">
        <v>96</v>
      </c>
      <c r="P115" s="19"/>
      <c r="Q115" s="19"/>
      <c r="R115" s="19"/>
      <c r="S115" s="20"/>
      <c r="T115" s="20"/>
      <c r="U115" s="20"/>
    </row>
    <row r="116" spans="2:21" ht="36" x14ac:dyDescent="0.25">
      <c r="B116" s="5" t="s">
        <v>269</v>
      </c>
      <c r="C116" s="5" t="s">
        <v>270</v>
      </c>
      <c r="D116" s="5" t="s">
        <v>200</v>
      </c>
      <c r="E116" s="17" t="s">
        <v>183</v>
      </c>
      <c r="F116" s="5" t="s">
        <v>184</v>
      </c>
      <c r="G116" s="26"/>
      <c r="H116" s="11"/>
      <c r="I116" s="11"/>
      <c r="J116" s="19"/>
      <c r="K116" s="19"/>
      <c r="L116" s="19"/>
      <c r="M116" s="25" t="s">
        <v>96</v>
      </c>
      <c r="N116" s="25" t="s">
        <v>96</v>
      </c>
      <c r="O116" s="25" t="s">
        <v>96</v>
      </c>
      <c r="P116" s="19"/>
      <c r="Q116" s="19"/>
      <c r="R116" s="19"/>
      <c r="S116" s="20"/>
      <c r="T116" s="20"/>
      <c r="U116" s="20"/>
    </row>
    <row r="117" spans="2:21" ht="36" x14ac:dyDescent="0.25">
      <c r="B117" s="5" t="s">
        <v>271</v>
      </c>
      <c r="C117" s="5" t="s">
        <v>272</v>
      </c>
      <c r="D117" s="5" t="s">
        <v>260</v>
      </c>
      <c r="E117" s="17" t="s">
        <v>183</v>
      </c>
      <c r="F117" s="5" t="s">
        <v>184</v>
      </c>
      <c r="G117" s="26"/>
      <c r="H117" s="11"/>
      <c r="I117" s="11"/>
      <c r="J117" s="19"/>
      <c r="K117" s="19"/>
      <c r="L117" s="19"/>
      <c r="M117" s="25" t="s">
        <v>96</v>
      </c>
      <c r="N117" s="25" t="s">
        <v>96</v>
      </c>
      <c r="O117" s="25" t="s">
        <v>96</v>
      </c>
      <c r="P117" s="19"/>
      <c r="Q117" s="19"/>
      <c r="R117" s="19"/>
      <c r="S117" s="20"/>
      <c r="T117" s="20"/>
      <c r="U117" s="20"/>
    </row>
    <row r="118" spans="2:21" ht="36" x14ac:dyDescent="0.25">
      <c r="B118" s="5" t="s">
        <v>273</v>
      </c>
      <c r="C118" s="5" t="s">
        <v>274</v>
      </c>
      <c r="D118" s="5" t="s">
        <v>260</v>
      </c>
      <c r="E118" s="17" t="s">
        <v>183</v>
      </c>
      <c r="F118" s="5" t="s">
        <v>184</v>
      </c>
      <c r="G118" s="11"/>
      <c r="H118" s="11"/>
      <c r="I118" s="25"/>
      <c r="J118" s="19"/>
      <c r="K118" s="19"/>
      <c r="L118" s="19"/>
      <c r="M118" s="25" t="s">
        <v>96</v>
      </c>
      <c r="N118" s="25" t="s">
        <v>96</v>
      </c>
      <c r="O118" s="25" t="s">
        <v>96</v>
      </c>
      <c r="P118" s="19"/>
      <c r="Q118" s="19"/>
      <c r="R118" s="19"/>
      <c r="S118" s="20"/>
      <c r="T118" s="20"/>
      <c r="U118" s="20"/>
    </row>
    <row r="119" spans="2:21" ht="36" x14ac:dyDescent="0.25">
      <c r="B119" s="5" t="s">
        <v>275</v>
      </c>
      <c r="C119" s="5" t="s">
        <v>276</v>
      </c>
      <c r="D119" s="5" t="s">
        <v>277</v>
      </c>
      <c r="E119" s="17" t="s">
        <v>183</v>
      </c>
      <c r="F119" s="5" t="s">
        <v>184</v>
      </c>
      <c r="G119" s="11"/>
      <c r="H119" s="11"/>
      <c r="I119" s="25"/>
      <c r="J119" s="19"/>
      <c r="K119" s="19"/>
      <c r="L119" s="19"/>
      <c r="M119" s="25" t="s">
        <v>96</v>
      </c>
      <c r="N119" s="25" t="s">
        <v>96</v>
      </c>
      <c r="O119" s="25" t="s">
        <v>96</v>
      </c>
      <c r="P119" s="19"/>
      <c r="Q119" s="19"/>
      <c r="R119" s="19"/>
      <c r="S119" s="20"/>
      <c r="T119" s="20"/>
      <c r="U119" s="20"/>
    </row>
    <row r="120" spans="2:21" ht="48" x14ac:dyDescent="0.25">
      <c r="B120" s="5" t="s">
        <v>278</v>
      </c>
      <c r="C120" s="5" t="s">
        <v>279</v>
      </c>
      <c r="D120" s="5" t="s">
        <v>277</v>
      </c>
      <c r="E120" s="17" t="s">
        <v>183</v>
      </c>
      <c r="F120" s="5" t="s">
        <v>184</v>
      </c>
      <c r="G120" s="11"/>
      <c r="H120" s="11"/>
      <c r="I120" s="11"/>
      <c r="J120" s="19"/>
      <c r="K120" s="19"/>
      <c r="L120" s="19"/>
      <c r="M120" s="25" t="s">
        <v>96</v>
      </c>
      <c r="N120" s="25" t="s">
        <v>96</v>
      </c>
      <c r="O120" s="25" t="s">
        <v>96</v>
      </c>
      <c r="P120" s="19"/>
      <c r="Q120" s="19"/>
      <c r="R120" s="19"/>
      <c r="S120" s="20"/>
      <c r="T120" s="20"/>
      <c r="U120" s="20"/>
    </row>
    <row r="121" spans="2:21" ht="36" x14ac:dyDescent="0.25">
      <c r="B121" s="5" t="s">
        <v>280</v>
      </c>
      <c r="C121" s="5" t="s">
        <v>281</v>
      </c>
      <c r="D121" s="5" t="s">
        <v>277</v>
      </c>
      <c r="E121" s="17" t="s">
        <v>183</v>
      </c>
      <c r="F121" s="5" t="s">
        <v>184</v>
      </c>
      <c r="G121" s="11"/>
      <c r="H121" s="11"/>
      <c r="I121" s="11"/>
      <c r="J121" s="19"/>
      <c r="K121" s="19"/>
      <c r="L121" s="19"/>
      <c r="M121" s="25" t="s">
        <v>96</v>
      </c>
      <c r="N121" s="25" t="s">
        <v>96</v>
      </c>
      <c r="O121" s="25" t="s">
        <v>96</v>
      </c>
      <c r="P121" s="19"/>
      <c r="Q121" s="19"/>
      <c r="R121" s="19"/>
      <c r="S121" s="20"/>
      <c r="T121" s="20"/>
      <c r="U121" s="20"/>
    </row>
    <row r="122" spans="2:21" ht="36" x14ac:dyDescent="0.25">
      <c r="B122" s="5" t="s">
        <v>282</v>
      </c>
      <c r="C122" s="5" t="s">
        <v>283</v>
      </c>
      <c r="D122" s="5" t="s">
        <v>284</v>
      </c>
      <c r="E122" s="17" t="s">
        <v>183</v>
      </c>
      <c r="F122" s="5" t="s">
        <v>184</v>
      </c>
      <c r="G122" s="11"/>
      <c r="H122" s="11"/>
      <c r="I122" s="11"/>
      <c r="J122" s="19"/>
      <c r="K122" s="19"/>
      <c r="L122" s="19"/>
      <c r="M122" s="25" t="s">
        <v>96</v>
      </c>
      <c r="N122" s="25" t="s">
        <v>96</v>
      </c>
      <c r="O122" s="25" t="s">
        <v>96</v>
      </c>
      <c r="P122" s="19"/>
      <c r="Q122" s="19"/>
      <c r="R122" s="19"/>
      <c r="S122" s="20"/>
      <c r="T122" s="20"/>
      <c r="U122" s="20"/>
    </row>
    <row r="123" spans="2:21" ht="36" x14ac:dyDescent="0.25">
      <c r="B123" s="5" t="s">
        <v>285</v>
      </c>
      <c r="C123" s="5" t="s">
        <v>286</v>
      </c>
      <c r="D123" s="5" t="s">
        <v>277</v>
      </c>
      <c r="E123" s="17" t="s">
        <v>183</v>
      </c>
      <c r="F123" s="5" t="s">
        <v>184</v>
      </c>
      <c r="G123" s="11"/>
      <c r="H123" s="11"/>
      <c r="I123" s="11"/>
      <c r="J123" s="19"/>
      <c r="K123" s="19"/>
      <c r="L123" s="19"/>
      <c r="M123" s="25" t="s">
        <v>96</v>
      </c>
      <c r="N123" s="25" t="s">
        <v>96</v>
      </c>
      <c r="O123" s="25" t="s">
        <v>96</v>
      </c>
      <c r="P123" s="19"/>
      <c r="Q123" s="19"/>
      <c r="R123" s="19"/>
      <c r="S123" s="20"/>
      <c r="T123" s="20"/>
      <c r="U123" s="20"/>
    </row>
    <row r="124" spans="2:21" ht="36" x14ac:dyDescent="0.25">
      <c r="B124" s="5" t="s">
        <v>287</v>
      </c>
      <c r="C124" s="5" t="s">
        <v>288</v>
      </c>
      <c r="D124" s="5" t="s">
        <v>248</v>
      </c>
      <c r="E124" s="17" t="s">
        <v>183</v>
      </c>
      <c r="F124" s="5" t="s">
        <v>184</v>
      </c>
      <c r="G124" s="11"/>
      <c r="H124" s="11"/>
      <c r="I124" s="11"/>
      <c r="J124" s="19"/>
      <c r="K124" s="19"/>
      <c r="L124" s="19"/>
      <c r="M124" s="25" t="s">
        <v>96</v>
      </c>
      <c r="N124" s="25" t="s">
        <v>96</v>
      </c>
      <c r="O124" s="25" t="s">
        <v>96</v>
      </c>
      <c r="P124" s="19"/>
      <c r="Q124" s="19"/>
      <c r="R124" s="19"/>
      <c r="S124" s="20"/>
      <c r="T124" s="20"/>
      <c r="U124" s="20"/>
    </row>
    <row r="125" spans="2:21" x14ac:dyDescent="0.25">
      <c r="B125" s="99" t="s">
        <v>292</v>
      </c>
      <c r="C125" s="100"/>
      <c r="D125" s="100"/>
      <c r="E125" s="107"/>
      <c r="F125" s="107"/>
      <c r="G125" s="107"/>
      <c r="H125" s="107"/>
      <c r="I125" s="107"/>
      <c r="J125" s="107"/>
      <c r="K125" s="107"/>
      <c r="L125" s="107"/>
      <c r="M125" s="107"/>
      <c r="N125" s="107"/>
      <c r="O125" s="107"/>
      <c r="P125" s="107"/>
      <c r="Q125" s="107"/>
      <c r="R125" s="107"/>
      <c r="S125" s="107"/>
      <c r="T125" s="107"/>
      <c r="U125" s="108"/>
    </row>
    <row r="126" spans="2:21" x14ac:dyDescent="0.25">
      <c r="B126" s="103"/>
      <c r="C126" s="104"/>
      <c r="D126" s="104"/>
      <c r="E126" s="109"/>
      <c r="F126" s="109"/>
      <c r="G126" s="109"/>
      <c r="H126" s="109"/>
      <c r="I126" s="109"/>
      <c r="J126" s="109"/>
      <c r="K126" s="109"/>
      <c r="L126" s="109"/>
      <c r="M126" s="109"/>
      <c r="N126" s="109"/>
      <c r="O126" s="109"/>
      <c r="P126" s="109"/>
      <c r="Q126" s="109"/>
      <c r="R126" s="109"/>
      <c r="S126" s="109"/>
      <c r="T126" s="109"/>
      <c r="U126" s="110"/>
    </row>
    <row r="127" spans="2:21" ht="26.25" customHeight="1" x14ac:dyDescent="0.25">
      <c r="B127" s="111" t="s">
        <v>3</v>
      </c>
      <c r="C127" s="111" t="s">
        <v>0</v>
      </c>
      <c r="D127" s="111" t="s">
        <v>2</v>
      </c>
      <c r="E127" s="111" t="s">
        <v>1</v>
      </c>
      <c r="F127" s="115" t="s">
        <v>4</v>
      </c>
      <c r="G127" s="117" t="s">
        <v>17</v>
      </c>
      <c r="H127" s="118"/>
      <c r="I127" s="118"/>
      <c r="J127" s="118"/>
      <c r="K127" s="118"/>
      <c r="L127" s="118"/>
      <c r="M127" s="118"/>
      <c r="N127" s="118"/>
      <c r="O127" s="118"/>
      <c r="P127" s="118"/>
      <c r="Q127" s="118"/>
      <c r="R127" s="119"/>
      <c r="S127" s="120" t="s">
        <v>19</v>
      </c>
      <c r="T127" s="122" t="s">
        <v>18</v>
      </c>
      <c r="U127" s="124" t="s">
        <v>20</v>
      </c>
    </row>
    <row r="128" spans="2:21" ht="15.75" customHeight="1" x14ac:dyDescent="0.25">
      <c r="B128" s="114"/>
      <c r="C128" s="114"/>
      <c r="D128" s="114"/>
      <c r="E128" s="114"/>
      <c r="F128" s="116"/>
      <c r="G128" s="35" t="s">
        <v>5</v>
      </c>
      <c r="H128" s="35" t="s">
        <v>6</v>
      </c>
      <c r="I128" s="35" t="s">
        <v>7</v>
      </c>
      <c r="J128" s="35" t="s">
        <v>8</v>
      </c>
      <c r="K128" s="35" t="s">
        <v>9</v>
      </c>
      <c r="L128" s="35" t="s">
        <v>10</v>
      </c>
      <c r="M128" s="35" t="s">
        <v>11</v>
      </c>
      <c r="N128" s="35" t="s">
        <v>12</v>
      </c>
      <c r="O128" s="35" t="s">
        <v>13</v>
      </c>
      <c r="P128" s="35" t="s">
        <v>14</v>
      </c>
      <c r="Q128" s="35" t="s">
        <v>15</v>
      </c>
      <c r="R128" s="35" t="s">
        <v>16</v>
      </c>
      <c r="S128" s="121"/>
      <c r="T128" s="123"/>
      <c r="U128" s="125"/>
    </row>
    <row r="129" spans="2:21" ht="87" customHeight="1" x14ac:dyDescent="0.25">
      <c r="B129" s="22" t="s">
        <v>293</v>
      </c>
      <c r="C129" s="22" t="s">
        <v>294</v>
      </c>
      <c r="D129" s="22" t="s">
        <v>295</v>
      </c>
      <c r="E129" s="85" t="s">
        <v>334</v>
      </c>
      <c r="F129" s="22" t="s">
        <v>296</v>
      </c>
      <c r="G129" s="3"/>
      <c r="H129" s="7"/>
      <c r="I129" s="7"/>
      <c r="J129" s="3"/>
      <c r="K129" s="3"/>
      <c r="L129" s="3"/>
      <c r="M129" s="3" t="s">
        <v>297</v>
      </c>
      <c r="N129" s="3" t="s">
        <v>297</v>
      </c>
      <c r="O129" s="3" t="s">
        <v>297</v>
      </c>
      <c r="P129" s="7"/>
      <c r="Q129" s="7"/>
      <c r="R129" s="7"/>
      <c r="S129" s="4">
        <v>0</v>
      </c>
      <c r="T129" s="9">
        <v>0</v>
      </c>
      <c r="U129" s="9"/>
    </row>
    <row r="130" spans="2:21" ht="96" x14ac:dyDescent="0.25">
      <c r="B130" s="23" t="s">
        <v>298</v>
      </c>
      <c r="C130" s="22" t="s">
        <v>299</v>
      </c>
      <c r="D130" s="22" t="s">
        <v>300</v>
      </c>
      <c r="E130" s="33" t="s">
        <v>335</v>
      </c>
      <c r="F130" s="22" t="s">
        <v>301</v>
      </c>
      <c r="G130" s="7"/>
      <c r="H130" s="7"/>
      <c r="I130" s="3"/>
      <c r="J130" s="3"/>
      <c r="K130" s="3"/>
      <c r="L130" s="3"/>
      <c r="M130" s="3" t="s">
        <v>297</v>
      </c>
      <c r="N130" s="3" t="s">
        <v>297</v>
      </c>
      <c r="O130" s="3" t="s">
        <v>297</v>
      </c>
      <c r="P130" s="7"/>
      <c r="Q130" s="7"/>
      <c r="R130" s="7"/>
      <c r="S130" s="4">
        <v>0</v>
      </c>
      <c r="T130" s="9">
        <v>0</v>
      </c>
      <c r="U130" s="9"/>
    </row>
    <row r="131" spans="2:21" x14ac:dyDescent="0.25">
      <c r="B131" s="99" t="s">
        <v>302</v>
      </c>
      <c r="C131" s="100"/>
      <c r="D131" s="100"/>
      <c r="E131" s="101"/>
      <c r="F131" s="101"/>
      <c r="G131" s="101"/>
      <c r="H131" s="101"/>
      <c r="I131" s="101"/>
      <c r="J131" s="101"/>
      <c r="K131" s="101"/>
      <c r="L131" s="101"/>
      <c r="M131" s="101"/>
      <c r="N131" s="101"/>
      <c r="O131" s="101"/>
      <c r="P131" s="101"/>
      <c r="Q131" s="101"/>
      <c r="R131" s="101"/>
      <c r="S131" s="101"/>
      <c r="T131" s="101"/>
      <c r="U131" s="102"/>
    </row>
    <row r="132" spans="2:21" x14ac:dyDescent="0.25">
      <c r="B132" s="103"/>
      <c r="C132" s="104"/>
      <c r="D132" s="104"/>
      <c r="E132" s="105"/>
      <c r="F132" s="105"/>
      <c r="G132" s="105"/>
      <c r="H132" s="105"/>
      <c r="I132" s="105"/>
      <c r="J132" s="105"/>
      <c r="K132" s="105"/>
      <c r="L132" s="105"/>
      <c r="M132" s="105"/>
      <c r="N132" s="105"/>
      <c r="O132" s="105"/>
      <c r="P132" s="105"/>
      <c r="Q132" s="105"/>
      <c r="R132" s="105"/>
      <c r="S132" s="105"/>
      <c r="T132" s="105"/>
      <c r="U132" s="106"/>
    </row>
    <row r="133" spans="2:21" ht="18" customHeight="1" x14ac:dyDescent="0.25">
      <c r="B133" s="111" t="s">
        <v>3</v>
      </c>
      <c r="C133" s="111" t="s">
        <v>0</v>
      </c>
      <c r="D133" s="111" t="s">
        <v>2</v>
      </c>
      <c r="E133" s="111" t="s">
        <v>1</v>
      </c>
      <c r="F133" s="113" t="s">
        <v>4</v>
      </c>
      <c r="G133" s="92" t="s">
        <v>17</v>
      </c>
      <c r="H133" s="92"/>
      <c r="I133" s="92"/>
      <c r="J133" s="92"/>
      <c r="K133" s="92"/>
      <c r="L133" s="92"/>
      <c r="M133" s="92"/>
      <c r="N133" s="92"/>
      <c r="O133" s="92"/>
      <c r="P133" s="92"/>
      <c r="Q133" s="92"/>
      <c r="R133" s="92"/>
      <c r="S133" s="93" t="s">
        <v>19</v>
      </c>
      <c r="T133" s="95" t="s">
        <v>18</v>
      </c>
      <c r="U133" s="95" t="s">
        <v>20</v>
      </c>
    </row>
    <row r="134" spans="2:21" ht="20.25" customHeight="1" x14ac:dyDescent="0.25">
      <c r="B134" s="112"/>
      <c r="C134" s="112"/>
      <c r="D134" s="112"/>
      <c r="E134" s="112"/>
      <c r="F134" s="112"/>
      <c r="G134" s="35" t="s">
        <v>5</v>
      </c>
      <c r="H134" s="35" t="s">
        <v>6</v>
      </c>
      <c r="I134" s="35" t="s">
        <v>7</v>
      </c>
      <c r="J134" s="35" t="s">
        <v>8</v>
      </c>
      <c r="K134" s="35" t="s">
        <v>9</v>
      </c>
      <c r="L134" s="35" t="s">
        <v>10</v>
      </c>
      <c r="M134" s="35" t="s">
        <v>11</v>
      </c>
      <c r="N134" s="35" t="s">
        <v>12</v>
      </c>
      <c r="O134" s="35" t="s">
        <v>13</v>
      </c>
      <c r="P134" s="35" t="s">
        <v>14</v>
      </c>
      <c r="Q134" s="35" t="s">
        <v>15</v>
      </c>
      <c r="R134" s="35" t="s">
        <v>16</v>
      </c>
      <c r="S134" s="94"/>
      <c r="T134" s="94"/>
      <c r="U134" s="94"/>
    </row>
    <row r="135" spans="2:21" ht="48" x14ac:dyDescent="0.25">
      <c r="B135" s="22" t="s">
        <v>303</v>
      </c>
      <c r="C135" s="22" t="s">
        <v>304</v>
      </c>
      <c r="D135" s="22" t="s">
        <v>305</v>
      </c>
      <c r="E135" s="22" t="s">
        <v>306</v>
      </c>
      <c r="F135" s="22" t="s">
        <v>307</v>
      </c>
      <c r="G135" s="6"/>
      <c r="H135" s="6"/>
      <c r="I135" s="6"/>
      <c r="J135" s="6"/>
      <c r="K135" s="6"/>
      <c r="L135" s="6"/>
      <c r="M135" s="3" t="s">
        <v>96</v>
      </c>
      <c r="N135" s="7"/>
      <c r="O135" s="7"/>
      <c r="P135" s="7"/>
      <c r="Q135" s="7"/>
      <c r="R135" s="7"/>
      <c r="S135" s="34">
        <v>200000</v>
      </c>
      <c r="T135" s="2"/>
      <c r="U135" s="38">
        <f>+S135+T135</f>
        <v>200000</v>
      </c>
    </row>
    <row r="136" spans="2:21" ht="48" x14ac:dyDescent="0.25">
      <c r="B136" s="22" t="s">
        <v>308</v>
      </c>
      <c r="C136" s="22" t="s">
        <v>309</v>
      </c>
      <c r="D136" s="2" t="s">
        <v>310</v>
      </c>
      <c r="E136" s="22" t="s">
        <v>311</v>
      </c>
      <c r="F136" s="22" t="s">
        <v>307</v>
      </c>
      <c r="G136" s="6"/>
      <c r="H136" s="6"/>
      <c r="I136" s="6"/>
      <c r="J136" s="6"/>
      <c r="K136" s="6"/>
      <c r="L136" s="6"/>
      <c r="M136" s="7" t="s">
        <v>96</v>
      </c>
      <c r="N136" s="7"/>
      <c r="O136" s="7"/>
      <c r="P136" s="7"/>
      <c r="Q136" s="7"/>
      <c r="R136" s="7"/>
      <c r="S136" s="4"/>
      <c r="T136" s="9"/>
      <c r="U136" s="9"/>
    </row>
    <row r="137" spans="2:21" x14ac:dyDescent="0.25">
      <c r="B137" s="86"/>
      <c r="C137" s="87"/>
      <c r="D137" s="88"/>
      <c r="E137" s="89" t="s">
        <v>151</v>
      </c>
      <c r="F137" s="89"/>
      <c r="G137" s="90"/>
      <c r="H137" s="90"/>
      <c r="I137" s="90"/>
      <c r="J137" s="90"/>
      <c r="K137" s="90"/>
      <c r="L137" s="90"/>
      <c r="M137" s="90"/>
      <c r="N137" s="90"/>
      <c r="O137" s="90"/>
      <c r="P137" s="90"/>
      <c r="Q137" s="90"/>
      <c r="R137" s="90"/>
      <c r="S137" s="40">
        <f>SUM(S134:S136)</f>
        <v>200000</v>
      </c>
      <c r="T137" s="41">
        <f>SUM(T134:T136)</f>
        <v>0</v>
      </c>
      <c r="U137" s="42">
        <f>SUM(U134:U136)</f>
        <v>200000</v>
      </c>
    </row>
    <row r="138" spans="2:21" ht="18" customHeight="1" x14ac:dyDescent="0.25">
      <c r="B138" s="99" t="s">
        <v>326</v>
      </c>
      <c r="C138" s="100"/>
      <c r="D138" s="100"/>
      <c r="E138" s="101"/>
      <c r="F138" s="101"/>
      <c r="G138" s="101"/>
      <c r="H138" s="101"/>
      <c r="I138" s="101"/>
      <c r="J138" s="101"/>
      <c r="K138" s="101"/>
      <c r="L138" s="101"/>
      <c r="M138" s="101"/>
      <c r="N138" s="101"/>
      <c r="O138" s="101"/>
      <c r="P138" s="101"/>
      <c r="Q138" s="101"/>
      <c r="R138" s="101"/>
      <c r="S138" s="101"/>
      <c r="T138" s="101"/>
      <c r="U138" s="102"/>
    </row>
    <row r="139" spans="2:21" ht="10.5" customHeight="1" x14ac:dyDescent="0.25">
      <c r="B139" s="103"/>
      <c r="C139" s="104"/>
      <c r="D139" s="104"/>
      <c r="E139" s="105"/>
      <c r="F139" s="105"/>
      <c r="G139" s="105"/>
      <c r="H139" s="105"/>
      <c r="I139" s="105"/>
      <c r="J139" s="105"/>
      <c r="K139" s="105"/>
      <c r="L139" s="105"/>
      <c r="M139" s="105"/>
      <c r="N139" s="105"/>
      <c r="O139" s="105"/>
      <c r="P139" s="105"/>
      <c r="Q139" s="105"/>
      <c r="R139" s="105"/>
      <c r="S139" s="105"/>
      <c r="T139" s="105"/>
      <c r="U139" s="106"/>
    </row>
    <row r="140" spans="2:21" x14ac:dyDescent="0.25">
      <c r="B140" s="96" t="s">
        <v>3</v>
      </c>
      <c r="C140" s="96" t="s">
        <v>0</v>
      </c>
      <c r="D140" s="96" t="s">
        <v>2</v>
      </c>
      <c r="E140" s="96" t="s">
        <v>1</v>
      </c>
      <c r="F140" s="98" t="s">
        <v>4</v>
      </c>
      <c r="G140" s="92" t="s">
        <v>17</v>
      </c>
      <c r="H140" s="92"/>
      <c r="I140" s="92"/>
      <c r="J140" s="92"/>
      <c r="K140" s="92"/>
      <c r="L140" s="92"/>
      <c r="M140" s="92"/>
      <c r="N140" s="92"/>
      <c r="O140" s="92"/>
      <c r="P140" s="92"/>
      <c r="Q140" s="92"/>
      <c r="R140" s="92"/>
      <c r="S140" s="93" t="s">
        <v>19</v>
      </c>
      <c r="T140" s="95" t="s">
        <v>18</v>
      </c>
      <c r="U140" s="95" t="s">
        <v>20</v>
      </c>
    </row>
    <row r="141" spans="2:21" x14ac:dyDescent="0.25">
      <c r="B141" s="97"/>
      <c r="C141" s="97"/>
      <c r="D141" s="97"/>
      <c r="E141" s="97"/>
      <c r="F141" s="97"/>
      <c r="G141" s="35" t="s">
        <v>5</v>
      </c>
      <c r="H141" s="35" t="s">
        <v>6</v>
      </c>
      <c r="I141" s="35" t="s">
        <v>7</v>
      </c>
      <c r="J141" s="35" t="s">
        <v>8</v>
      </c>
      <c r="K141" s="35" t="s">
        <v>9</v>
      </c>
      <c r="L141" s="35" t="s">
        <v>10</v>
      </c>
      <c r="M141" s="35" t="s">
        <v>11</v>
      </c>
      <c r="N141" s="35" t="s">
        <v>12</v>
      </c>
      <c r="O141" s="35" t="s">
        <v>13</v>
      </c>
      <c r="P141" s="35" t="s">
        <v>14</v>
      </c>
      <c r="Q141" s="35" t="s">
        <v>15</v>
      </c>
      <c r="R141" s="35" t="s">
        <v>16</v>
      </c>
      <c r="S141" s="94"/>
      <c r="T141" s="94"/>
      <c r="U141" s="94"/>
    </row>
    <row r="142" spans="2:21" ht="135" customHeight="1" x14ac:dyDescent="0.25">
      <c r="B142" s="36" t="s">
        <v>312</v>
      </c>
      <c r="C142" s="22" t="s">
        <v>313</v>
      </c>
      <c r="D142" s="22" t="s">
        <v>314</v>
      </c>
      <c r="E142" s="22" t="s">
        <v>315</v>
      </c>
      <c r="F142" s="22" t="s">
        <v>316</v>
      </c>
      <c r="G142" s="6"/>
      <c r="H142" s="6"/>
      <c r="I142" s="6"/>
      <c r="J142" s="6"/>
      <c r="K142" s="6"/>
      <c r="L142" s="6"/>
      <c r="M142" s="7" t="s">
        <v>297</v>
      </c>
      <c r="N142" s="7"/>
      <c r="O142" s="7"/>
      <c r="P142" s="7"/>
      <c r="Q142" s="7"/>
      <c r="R142" s="7"/>
      <c r="S142" s="34">
        <v>60000</v>
      </c>
      <c r="T142" s="37">
        <v>13650</v>
      </c>
      <c r="U142" s="38">
        <f>SUM(S142,T142)</f>
        <v>73650</v>
      </c>
    </row>
    <row r="143" spans="2:21" ht="54" customHeight="1" x14ac:dyDescent="0.25">
      <c r="B143" s="39" t="s">
        <v>317</v>
      </c>
      <c r="C143" s="22" t="s">
        <v>318</v>
      </c>
      <c r="D143" s="22" t="s">
        <v>319</v>
      </c>
      <c r="E143" s="22" t="s">
        <v>320</v>
      </c>
      <c r="F143" s="22" t="s">
        <v>321</v>
      </c>
      <c r="G143" s="6"/>
      <c r="H143" s="6"/>
      <c r="I143" s="6"/>
      <c r="J143" s="6"/>
      <c r="K143" s="6"/>
      <c r="L143" s="6"/>
      <c r="M143" s="7"/>
      <c r="N143" s="7" t="s">
        <v>297</v>
      </c>
      <c r="O143" s="7"/>
      <c r="P143" s="7"/>
      <c r="Q143" s="7"/>
      <c r="R143" s="7"/>
      <c r="S143" s="34">
        <v>150000</v>
      </c>
      <c r="T143" s="2">
        <v>0</v>
      </c>
      <c r="U143" s="38">
        <f>SUM(S143,T143)</f>
        <v>150000</v>
      </c>
    </row>
    <row r="144" spans="2:21" ht="114" customHeight="1" x14ac:dyDescent="0.25">
      <c r="B144" s="39" t="s">
        <v>322</v>
      </c>
      <c r="C144" s="1" t="s">
        <v>323</v>
      </c>
      <c r="D144" s="32" t="s">
        <v>324</v>
      </c>
      <c r="E144" s="22" t="s">
        <v>325</v>
      </c>
      <c r="F144" s="22" t="s">
        <v>336</v>
      </c>
      <c r="G144" s="6"/>
      <c r="H144" s="6"/>
      <c r="I144" s="6"/>
      <c r="J144" s="6"/>
      <c r="K144" s="6"/>
      <c r="L144" s="6"/>
      <c r="M144" s="7"/>
      <c r="N144" s="7"/>
      <c r="O144" s="3" t="s">
        <v>297</v>
      </c>
      <c r="P144" s="7"/>
      <c r="Q144" s="7"/>
      <c r="R144" s="7"/>
      <c r="S144" s="34">
        <v>30000</v>
      </c>
      <c r="T144" s="2">
        <v>0</v>
      </c>
      <c r="U144" s="38">
        <v>30000</v>
      </c>
    </row>
    <row r="145" spans="2:21" x14ac:dyDescent="0.25">
      <c r="B145" s="9"/>
      <c r="C145" s="9"/>
      <c r="D145" s="9"/>
      <c r="E145" s="89" t="s">
        <v>151</v>
      </c>
      <c r="F145" s="89"/>
      <c r="G145" s="90"/>
      <c r="H145" s="90"/>
      <c r="I145" s="90"/>
      <c r="J145" s="90"/>
      <c r="K145" s="90"/>
      <c r="L145" s="90"/>
      <c r="M145" s="90"/>
      <c r="N145" s="90"/>
      <c r="O145" s="90"/>
      <c r="P145" s="90"/>
      <c r="Q145" s="90"/>
      <c r="R145" s="90"/>
      <c r="S145" s="40">
        <f>SUM(S142:S144)</f>
        <v>240000</v>
      </c>
      <c r="T145" s="41">
        <f>SUM(T142:T144)</f>
        <v>13650</v>
      </c>
      <c r="U145" s="42">
        <f>SUM(U142:U144)</f>
        <v>253650</v>
      </c>
    </row>
    <row r="146" spans="2:21" x14ac:dyDescent="0.25">
      <c r="B146" s="130" t="s">
        <v>337</v>
      </c>
      <c r="C146" s="131"/>
      <c r="D146" s="131"/>
      <c r="E146" s="152"/>
      <c r="F146" s="152"/>
      <c r="G146" s="152"/>
      <c r="H146" s="152"/>
      <c r="I146" s="152"/>
      <c r="J146" s="152"/>
      <c r="K146" s="152"/>
      <c r="L146" s="152"/>
      <c r="M146" s="152"/>
      <c r="N146" s="152"/>
      <c r="O146" s="152"/>
      <c r="P146" s="152"/>
      <c r="Q146" s="152"/>
      <c r="R146" s="152"/>
      <c r="S146" s="152"/>
      <c r="T146" s="152"/>
      <c r="U146" s="153"/>
    </row>
    <row r="147" spans="2:21" x14ac:dyDescent="0.25">
      <c r="B147" s="133"/>
      <c r="C147" s="134"/>
      <c r="D147" s="134"/>
      <c r="E147" s="154"/>
      <c r="F147" s="154"/>
      <c r="G147" s="154"/>
      <c r="H147" s="154"/>
      <c r="I147" s="154"/>
      <c r="J147" s="154"/>
      <c r="K147" s="154"/>
      <c r="L147" s="154"/>
      <c r="M147" s="154"/>
      <c r="N147" s="154"/>
      <c r="O147" s="154"/>
      <c r="P147" s="154"/>
      <c r="Q147" s="154"/>
      <c r="R147" s="154"/>
      <c r="S147" s="154"/>
      <c r="T147" s="154"/>
      <c r="U147" s="155"/>
    </row>
    <row r="148" spans="2:21" x14ac:dyDescent="0.25">
      <c r="B148" s="158" t="s">
        <v>3</v>
      </c>
      <c r="C148" s="158" t="s">
        <v>0</v>
      </c>
      <c r="D148" s="158" t="s">
        <v>2</v>
      </c>
      <c r="E148" s="158" t="s">
        <v>1</v>
      </c>
      <c r="F148" s="159" t="s">
        <v>4</v>
      </c>
      <c r="G148" s="160" t="s">
        <v>17</v>
      </c>
      <c r="H148" s="160"/>
      <c r="I148" s="160"/>
      <c r="J148" s="160"/>
      <c r="K148" s="160"/>
      <c r="L148" s="160"/>
      <c r="M148" s="160"/>
      <c r="N148" s="160"/>
      <c r="O148" s="160"/>
      <c r="P148" s="160"/>
      <c r="Q148" s="160"/>
      <c r="R148" s="160"/>
      <c r="S148" s="93" t="s">
        <v>19</v>
      </c>
      <c r="T148" s="95" t="s">
        <v>18</v>
      </c>
      <c r="U148" s="95" t="s">
        <v>20</v>
      </c>
    </row>
    <row r="149" spans="2:21" x14ac:dyDescent="0.25">
      <c r="B149" s="161"/>
      <c r="C149" s="161"/>
      <c r="D149" s="161"/>
      <c r="E149" s="161"/>
      <c r="F149" s="161"/>
      <c r="G149" s="162" t="s">
        <v>5</v>
      </c>
      <c r="H149" s="162" t="s">
        <v>6</v>
      </c>
      <c r="I149" s="162" t="s">
        <v>7</v>
      </c>
      <c r="J149" s="162" t="s">
        <v>8</v>
      </c>
      <c r="K149" s="162" t="s">
        <v>9</v>
      </c>
      <c r="L149" s="162" t="s">
        <v>10</v>
      </c>
      <c r="M149" s="162" t="s">
        <v>11</v>
      </c>
      <c r="N149" s="162" t="s">
        <v>12</v>
      </c>
      <c r="O149" s="162" t="s">
        <v>13</v>
      </c>
      <c r="P149" s="162" t="s">
        <v>14</v>
      </c>
      <c r="Q149" s="162" t="s">
        <v>15</v>
      </c>
      <c r="R149" s="162" t="s">
        <v>16</v>
      </c>
      <c r="S149" s="94"/>
      <c r="T149" s="94"/>
      <c r="U149" s="94"/>
    </row>
    <row r="150" spans="2:21" ht="48" x14ac:dyDescent="0.25">
      <c r="B150" s="22" t="s">
        <v>338</v>
      </c>
      <c r="C150" s="22" t="s">
        <v>339</v>
      </c>
      <c r="D150" s="22" t="s">
        <v>340</v>
      </c>
      <c r="E150" s="22" t="s">
        <v>341</v>
      </c>
      <c r="F150" s="22" t="s">
        <v>342</v>
      </c>
      <c r="G150" s="3"/>
      <c r="H150" s="3"/>
      <c r="I150" s="3"/>
      <c r="J150" s="3"/>
      <c r="K150" s="3"/>
      <c r="L150" s="3"/>
      <c r="M150" s="3"/>
      <c r="N150" s="3">
        <v>1</v>
      </c>
      <c r="O150" s="3"/>
      <c r="P150" s="3"/>
      <c r="Q150" s="3"/>
      <c r="R150" s="3"/>
      <c r="S150" s="185">
        <v>0</v>
      </c>
      <c r="T150" s="6">
        <v>0</v>
      </c>
      <c r="U150" s="6">
        <v>0</v>
      </c>
    </row>
    <row r="151" spans="2:21" ht="72" x14ac:dyDescent="0.25">
      <c r="B151" s="22" t="s">
        <v>343</v>
      </c>
      <c r="C151" s="22" t="s">
        <v>344</v>
      </c>
      <c r="D151" s="22" t="s">
        <v>345</v>
      </c>
      <c r="E151" s="22" t="s">
        <v>346</v>
      </c>
      <c r="F151" s="22" t="s">
        <v>347</v>
      </c>
      <c r="G151" s="3"/>
      <c r="H151" s="3"/>
      <c r="I151" s="3"/>
      <c r="J151" s="3"/>
      <c r="K151" s="3"/>
      <c r="L151" s="3"/>
      <c r="M151" s="3"/>
      <c r="N151" s="3">
        <v>2</v>
      </c>
      <c r="O151" s="3"/>
      <c r="P151" s="3"/>
      <c r="Q151" s="3"/>
      <c r="R151" s="3"/>
      <c r="S151" s="186">
        <v>0</v>
      </c>
      <c r="T151" s="6">
        <v>0</v>
      </c>
      <c r="U151" s="6">
        <v>0</v>
      </c>
    </row>
    <row r="152" spans="2:21" ht="24" x14ac:dyDescent="0.25">
      <c r="B152" s="187" t="s">
        <v>348</v>
      </c>
      <c r="C152" s="22" t="s">
        <v>349</v>
      </c>
      <c r="D152" s="39" t="s">
        <v>350</v>
      </c>
      <c r="E152" s="22" t="s">
        <v>351</v>
      </c>
      <c r="F152" s="22" t="s">
        <v>352</v>
      </c>
      <c r="G152" s="3"/>
      <c r="H152" s="3"/>
      <c r="I152" s="3"/>
      <c r="J152" s="3"/>
      <c r="K152" s="3"/>
      <c r="L152" s="3"/>
      <c r="M152" s="3"/>
      <c r="N152" s="3">
        <v>6</v>
      </c>
      <c r="O152" s="3">
        <v>5</v>
      </c>
      <c r="P152" s="3"/>
      <c r="Q152" s="3"/>
      <c r="R152" s="3"/>
      <c r="S152" s="188">
        <v>0</v>
      </c>
      <c r="T152" s="6">
        <v>0</v>
      </c>
      <c r="U152" s="6">
        <v>0</v>
      </c>
    </row>
    <row r="153" spans="2:21" ht="24" x14ac:dyDescent="0.25">
      <c r="B153" s="189" t="s">
        <v>353</v>
      </c>
      <c r="C153" s="190" t="s">
        <v>354</v>
      </c>
      <c r="D153" s="32" t="s">
        <v>355</v>
      </c>
      <c r="E153" s="190" t="s">
        <v>356</v>
      </c>
      <c r="F153" s="190" t="s">
        <v>357</v>
      </c>
      <c r="G153" s="191"/>
      <c r="H153" s="191"/>
      <c r="I153" s="191"/>
      <c r="J153" s="191"/>
      <c r="K153" s="191"/>
      <c r="L153" s="191"/>
      <c r="M153" s="191">
        <v>1</v>
      </c>
      <c r="N153" s="191">
        <v>2</v>
      </c>
      <c r="O153" s="191">
        <v>3</v>
      </c>
      <c r="P153" s="191"/>
      <c r="Q153" s="191"/>
      <c r="R153" s="191"/>
      <c r="S153" s="192" t="s">
        <v>358</v>
      </c>
      <c r="T153" s="193"/>
      <c r="U153" s="193" t="s">
        <v>358</v>
      </c>
    </row>
    <row r="154" spans="2:21" x14ac:dyDescent="0.25">
      <c r="B154" s="39" t="s">
        <v>359</v>
      </c>
      <c r="C154" s="39" t="s">
        <v>360</v>
      </c>
      <c r="D154" s="39" t="s">
        <v>361</v>
      </c>
      <c r="E154" s="39" t="s">
        <v>362</v>
      </c>
      <c r="F154" s="39" t="s">
        <v>363</v>
      </c>
      <c r="G154" s="3"/>
      <c r="H154" s="3"/>
      <c r="I154" s="3"/>
      <c r="J154" s="3"/>
      <c r="K154" s="3"/>
      <c r="L154" s="3"/>
      <c r="M154" s="3">
        <v>1</v>
      </c>
      <c r="N154" s="3">
        <v>2</v>
      </c>
      <c r="O154" s="3">
        <v>3</v>
      </c>
      <c r="P154" s="3"/>
      <c r="Q154" s="3"/>
      <c r="R154" s="3"/>
      <c r="S154" s="6" t="s">
        <v>364</v>
      </c>
      <c r="T154" s="6"/>
      <c r="U154" s="6" t="s">
        <v>364</v>
      </c>
    </row>
    <row r="155" spans="2:21" ht="24" x14ac:dyDescent="0.25">
      <c r="B155" s="39" t="s">
        <v>365</v>
      </c>
      <c r="C155" s="22" t="s">
        <v>366</v>
      </c>
      <c r="D155" s="22" t="s">
        <v>367</v>
      </c>
      <c r="E155" s="22" t="s">
        <v>368</v>
      </c>
      <c r="F155" s="22" t="s">
        <v>363</v>
      </c>
      <c r="G155" s="3"/>
      <c r="H155" s="3"/>
      <c r="I155" s="3"/>
      <c r="J155" s="3"/>
      <c r="K155" s="3"/>
      <c r="L155" s="3"/>
      <c r="M155" s="3"/>
      <c r="N155" s="3">
        <v>2</v>
      </c>
      <c r="O155" s="3"/>
      <c r="P155" s="3"/>
      <c r="Q155" s="3"/>
      <c r="R155" s="3"/>
      <c r="S155" s="188" t="s">
        <v>369</v>
      </c>
      <c r="T155" s="6">
        <v>0</v>
      </c>
      <c r="U155" s="6" t="s">
        <v>369</v>
      </c>
    </row>
    <row r="156" spans="2:21" x14ac:dyDescent="0.25">
      <c r="B156" s="151"/>
      <c r="C156" s="151"/>
      <c r="D156" s="151"/>
      <c r="E156" s="194" t="s">
        <v>151</v>
      </c>
      <c r="F156" s="194"/>
      <c r="G156" s="194"/>
      <c r="H156" s="194"/>
      <c r="I156" s="194"/>
      <c r="J156" s="194"/>
      <c r="K156" s="194"/>
      <c r="L156" s="194"/>
      <c r="M156" s="194"/>
      <c r="N156" s="194"/>
      <c r="O156" s="194"/>
      <c r="P156" s="194"/>
      <c r="Q156" s="194"/>
      <c r="R156" s="194"/>
      <c r="S156" s="163">
        <v>13000</v>
      </c>
      <c r="T156" s="164"/>
      <c r="U156" s="164" t="s">
        <v>370</v>
      </c>
    </row>
    <row r="157" spans="2:21" x14ac:dyDescent="0.25">
      <c r="B157" s="99" t="s">
        <v>371</v>
      </c>
      <c r="C157" s="100"/>
      <c r="D157" s="100"/>
      <c r="E157" s="126"/>
      <c r="F157" s="126"/>
      <c r="G157" s="126"/>
      <c r="H157" s="126"/>
      <c r="I157" s="126"/>
      <c r="J157" s="126"/>
      <c r="K157" s="126"/>
      <c r="L157" s="126"/>
      <c r="M157" s="126"/>
      <c r="N157" s="126"/>
      <c r="O157" s="126"/>
      <c r="P157" s="126"/>
      <c r="Q157" s="126"/>
      <c r="R157" s="126"/>
      <c r="S157" s="126"/>
      <c r="T157" s="126"/>
      <c r="U157" s="127"/>
    </row>
    <row r="158" spans="2:21" x14ac:dyDescent="0.25">
      <c r="B158" s="103"/>
      <c r="C158" s="104"/>
      <c r="D158" s="104"/>
      <c r="E158" s="128"/>
      <c r="F158" s="128"/>
      <c r="G158" s="128"/>
      <c r="H158" s="128"/>
      <c r="I158" s="128"/>
      <c r="J158" s="128"/>
      <c r="K158" s="128"/>
      <c r="L158" s="128"/>
      <c r="M158" s="128"/>
      <c r="N158" s="128"/>
      <c r="O158" s="128"/>
      <c r="P158" s="128"/>
      <c r="Q158" s="128"/>
      <c r="R158" s="128"/>
      <c r="S158" s="128"/>
      <c r="T158" s="128"/>
      <c r="U158" s="129"/>
    </row>
    <row r="159" spans="2:21" x14ac:dyDescent="0.25">
      <c r="B159" s="111" t="s">
        <v>3</v>
      </c>
      <c r="C159" s="111" t="s">
        <v>0</v>
      </c>
      <c r="D159" s="111" t="s">
        <v>2</v>
      </c>
      <c r="E159" s="111" t="s">
        <v>1</v>
      </c>
      <c r="F159" s="113" t="s">
        <v>4</v>
      </c>
      <c r="G159" s="92" t="s">
        <v>17</v>
      </c>
      <c r="H159" s="92"/>
      <c r="I159" s="92"/>
      <c r="J159" s="92"/>
      <c r="K159" s="92"/>
      <c r="L159" s="92"/>
      <c r="M159" s="92"/>
      <c r="N159" s="92"/>
      <c r="O159" s="92"/>
      <c r="P159" s="92"/>
      <c r="Q159" s="92"/>
      <c r="R159" s="92"/>
      <c r="S159" s="93" t="s">
        <v>19</v>
      </c>
      <c r="T159" s="95" t="s">
        <v>18</v>
      </c>
      <c r="U159" s="95" t="s">
        <v>20</v>
      </c>
    </row>
    <row r="160" spans="2:21" x14ac:dyDescent="0.25">
      <c r="B160" s="112"/>
      <c r="C160" s="112"/>
      <c r="D160" s="112"/>
      <c r="E160" s="112"/>
      <c r="F160" s="112"/>
      <c r="G160" s="35" t="s">
        <v>5</v>
      </c>
      <c r="H160" s="35" t="s">
        <v>6</v>
      </c>
      <c r="I160" s="35" t="s">
        <v>7</v>
      </c>
      <c r="J160" s="35" t="s">
        <v>8</v>
      </c>
      <c r="K160" s="35" t="s">
        <v>9</v>
      </c>
      <c r="L160" s="35" t="s">
        <v>10</v>
      </c>
      <c r="M160" s="35" t="s">
        <v>11</v>
      </c>
      <c r="N160" s="35" t="s">
        <v>12</v>
      </c>
      <c r="O160" s="35" t="s">
        <v>13</v>
      </c>
      <c r="P160" s="35" t="s">
        <v>14</v>
      </c>
      <c r="Q160" s="35" t="s">
        <v>15</v>
      </c>
      <c r="R160" s="35" t="s">
        <v>16</v>
      </c>
      <c r="S160" s="94"/>
      <c r="T160" s="94"/>
      <c r="U160" s="94"/>
    </row>
    <row r="161" spans="2:21" ht="36" x14ac:dyDescent="0.25">
      <c r="B161" s="39" t="s">
        <v>372</v>
      </c>
      <c r="C161" s="22" t="s">
        <v>373</v>
      </c>
      <c r="D161" s="22" t="s">
        <v>374</v>
      </c>
      <c r="E161" s="5" t="s">
        <v>375</v>
      </c>
      <c r="F161" s="5" t="s">
        <v>376</v>
      </c>
      <c r="G161" s="6"/>
      <c r="H161" s="6"/>
      <c r="I161" s="6"/>
      <c r="J161" s="6"/>
      <c r="K161" s="6"/>
      <c r="L161" s="6"/>
      <c r="M161" s="7"/>
      <c r="N161" s="7">
        <v>15</v>
      </c>
      <c r="O161" s="7"/>
      <c r="P161" s="7"/>
      <c r="Q161" s="7"/>
      <c r="R161" s="7"/>
      <c r="S161" s="4">
        <v>0</v>
      </c>
      <c r="T161" s="9">
        <v>0</v>
      </c>
      <c r="U161" s="9">
        <v>0</v>
      </c>
    </row>
    <row r="162" spans="2:21" ht="48" x14ac:dyDescent="0.25">
      <c r="B162" s="22" t="s">
        <v>377</v>
      </c>
      <c r="C162" s="5" t="s">
        <v>378</v>
      </c>
      <c r="D162" s="22" t="s">
        <v>379</v>
      </c>
      <c r="E162" s="22" t="s">
        <v>380</v>
      </c>
      <c r="F162" s="5" t="s">
        <v>381</v>
      </c>
      <c r="G162" s="6"/>
      <c r="H162" s="6"/>
      <c r="I162" s="6"/>
      <c r="J162" s="6"/>
      <c r="K162" s="6"/>
      <c r="L162" s="6"/>
      <c r="M162" s="7">
        <v>15</v>
      </c>
      <c r="N162" s="7"/>
      <c r="O162" s="7"/>
      <c r="P162" s="7"/>
      <c r="Q162" s="7"/>
      <c r="R162" s="7"/>
      <c r="S162" s="4">
        <v>0</v>
      </c>
      <c r="T162" s="9">
        <v>0</v>
      </c>
      <c r="U162" s="9">
        <v>0</v>
      </c>
    </row>
    <row r="163" spans="2:21" x14ac:dyDescent="0.25">
      <c r="B163" s="165" t="s">
        <v>412</v>
      </c>
      <c r="C163" s="166"/>
      <c r="D163" s="166"/>
      <c r="E163" s="167"/>
      <c r="F163" s="167"/>
      <c r="G163" s="167"/>
      <c r="H163" s="167"/>
      <c r="I163" s="167"/>
      <c r="J163" s="167"/>
      <c r="K163" s="167"/>
      <c r="L163" s="167"/>
      <c r="M163" s="167"/>
      <c r="N163" s="167"/>
      <c r="O163" s="167"/>
      <c r="P163" s="167"/>
      <c r="Q163" s="167"/>
      <c r="R163" s="167"/>
      <c r="S163" s="167"/>
      <c r="T163" s="167"/>
      <c r="U163" s="168"/>
    </row>
    <row r="164" spans="2:21" x14ac:dyDescent="0.25">
      <c r="B164" s="169"/>
      <c r="C164" s="170"/>
      <c r="D164" s="170"/>
      <c r="E164" s="171"/>
      <c r="F164" s="171"/>
      <c r="G164" s="171"/>
      <c r="H164" s="171"/>
      <c r="I164" s="171"/>
      <c r="J164" s="171"/>
      <c r="K164" s="171"/>
      <c r="L164" s="171"/>
      <c r="M164" s="171"/>
      <c r="N164" s="171"/>
      <c r="O164" s="171"/>
      <c r="P164" s="171"/>
      <c r="Q164" s="171"/>
      <c r="R164" s="171"/>
      <c r="S164" s="171"/>
      <c r="T164" s="171"/>
      <c r="U164" s="172"/>
    </row>
    <row r="165" spans="2:21" x14ac:dyDescent="0.25">
      <c r="B165" s="195" t="s">
        <v>3</v>
      </c>
      <c r="C165" s="195" t="s">
        <v>0</v>
      </c>
      <c r="D165" s="195" t="s">
        <v>2</v>
      </c>
      <c r="E165" s="195" t="s">
        <v>1</v>
      </c>
      <c r="F165" s="196" t="s">
        <v>4</v>
      </c>
      <c r="G165" s="173" t="s">
        <v>17</v>
      </c>
      <c r="H165" s="173"/>
      <c r="I165" s="173"/>
      <c r="J165" s="173"/>
      <c r="K165" s="173"/>
      <c r="L165" s="173"/>
      <c r="M165" s="173"/>
      <c r="N165" s="173"/>
      <c r="O165" s="173"/>
      <c r="P165" s="173"/>
      <c r="Q165" s="173"/>
      <c r="R165" s="173"/>
      <c r="S165" s="150" t="s">
        <v>19</v>
      </c>
      <c r="T165" s="150" t="s">
        <v>18</v>
      </c>
      <c r="U165" s="149" t="s">
        <v>20</v>
      </c>
    </row>
    <row r="166" spans="2:21" x14ac:dyDescent="0.25">
      <c r="B166" s="197"/>
      <c r="C166" s="197"/>
      <c r="D166" s="197"/>
      <c r="E166" s="197"/>
      <c r="F166" s="197"/>
      <c r="G166" s="174" t="s">
        <v>5</v>
      </c>
      <c r="H166" s="174" t="s">
        <v>6</v>
      </c>
      <c r="I166" s="174" t="s">
        <v>7</v>
      </c>
      <c r="J166" s="174" t="s">
        <v>8</v>
      </c>
      <c r="K166" s="174" t="s">
        <v>9</v>
      </c>
      <c r="L166" s="174" t="s">
        <v>10</v>
      </c>
      <c r="M166" s="174" t="s">
        <v>11</v>
      </c>
      <c r="N166" s="174" t="s">
        <v>12</v>
      </c>
      <c r="O166" s="174" t="s">
        <v>13</v>
      </c>
      <c r="P166" s="174" t="s">
        <v>14</v>
      </c>
      <c r="Q166" s="174" t="s">
        <v>15</v>
      </c>
      <c r="R166" s="174" t="s">
        <v>16</v>
      </c>
      <c r="S166" s="198"/>
      <c r="T166" s="198"/>
      <c r="U166" s="149"/>
    </row>
    <row r="167" spans="2:21" ht="120" x14ac:dyDescent="0.25">
      <c r="B167" s="1" t="s">
        <v>413</v>
      </c>
      <c r="C167" s="1" t="s">
        <v>414</v>
      </c>
      <c r="D167" s="1" t="s">
        <v>415</v>
      </c>
      <c r="E167" s="10" t="s">
        <v>416</v>
      </c>
      <c r="F167" s="1" t="s">
        <v>417</v>
      </c>
      <c r="G167" s="11"/>
      <c r="H167" s="11"/>
      <c r="I167" s="11"/>
      <c r="J167" s="11"/>
      <c r="K167" s="11"/>
      <c r="L167" s="11"/>
      <c r="M167" s="11">
        <v>2</v>
      </c>
      <c r="N167" s="11"/>
      <c r="O167" s="11"/>
      <c r="P167" s="11"/>
      <c r="Q167" s="25"/>
      <c r="R167" s="11"/>
      <c r="S167" s="199"/>
      <c r="T167" s="200"/>
      <c r="U167" s="200"/>
    </row>
    <row r="168" spans="2:21" ht="84" x14ac:dyDescent="0.25">
      <c r="B168" s="1" t="s">
        <v>418</v>
      </c>
      <c r="C168" s="1" t="s">
        <v>419</v>
      </c>
      <c r="D168" s="1" t="s">
        <v>420</v>
      </c>
      <c r="E168" s="10" t="s">
        <v>421</v>
      </c>
      <c r="F168" s="1" t="s">
        <v>422</v>
      </c>
      <c r="G168" s="11"/>
      <c r="H168" s="11"/>
      <c r="I168" s="11"/>
      <c r="J168" s="11"/>
      <c r="K168" s="11"/>
      <c r="L168" s="11"/>
      <c r="M168" s="11">
        <v>8</v>
      </c>
      <c r="N168" s="11"/>
      <c r="O168" s="11"/>
      <c r="P168" s="11"/>
      <c r="Q168" s="25"/>
      <c r="R168" s="11"/>
      <c r="S168" s="199">
        <v>15000</v>
      </c>
      <c r="T168" s="200"/>
      <c r="U168" s="200">
        <v>15000</v>
      </c>
    </row>
    <row r="169" spans="2:21" ht="48" x14ac:dyDescent="0.25">
      <c r="B169" s="1" t="s">
        <v>423</v>
      </c>
      <c r="C169" s="1" t="s">
        <v>424</v>
      </c>
      <c r="D169" s="1" t="s">
        <v>425</v>
      </c>
      <c r="E169" s="10" t="s">
        <v>426</v>
      </c>
      <c r="F169" s="1" t="s">
        <v>427</v>
      </c>
      <c r="G169" s="11"/>
      <c r="H169" s="11"/>
      <c r="I169" s="11"/>
      <c r="J169" s="11"/>
      <c r="K169" s="11"/>
      <c r="L169" s="11"/>
      <c r="M169" s="11">
        <v>5</v>
      </c>
      <c r="N169" s="11"/>
      <c r="O169" s="11"/>
      <c r="P169" s="11"/>
      <c r="Q169" s="25"/>
      <c r="R169" s="11"/>
      <c r="S169" s="199"/>
      <c r="T169" s="200"/>
      <c r="U169" s="200"/>
    </row>
    <row r="170" spans="2:21" ht="48" x14ac:dyDescent="0.25">
      <c r="B170" s="1" t="s">
        <v>423</v>
      </c>
      <c r="C170" s="1" t="s">
        <v>424</v>
      </c>
      <c r="D170" s="1" t="s">
        <v>425</v>
      </c>
      <c r="E170" s="10" t="s">
        <v>426</v>
      </c>
      <c r="F170" s="1" t="s">
        <v>427</v>
      </c>
      <c r="G170" s="11"/>
      <c r="H170" s="11"/>
      <c r="I170" s="11"/>
      <c r="J170" s="11"/>
      <c r="K170" s="11"/>
      <c r="L170" s="11"/>
      <c r="M170" s="11">
        <v>6</v>
      </c>
      <c r="N170" s="11"/>
      <c r="O170" s="11"/>
      <c r="P170" s="11"/>
      <c r="Q170" s="25"/>
      <c r="R170" s="11"/>
      <c r="S170" s="199"/>
      <c r="T170" s="200"/>
      <c r="U170" s="200"/>
    </row>
    <row r="171" spans="2:21" ht="60" x14ac:dyDescent="0.25">
      <c r="B171" s="1" t="s">
        <v>428</v>
      </c>
      <c r="C171" s="1" t="s">
        <v>429</v>
      </c>
      <c r="D171" s="1" t="s">
        <v>430</v>
      </c>
      <c r="E171" s="1" t="s">
        <v>431</v>
      </c>
      <c r="F171" s="1" t="s">
        <v>432</v>
      </c>
      <c r="G171" s="11"/>
      <c r="H171" s="11"/>
      <c r="I171" s="11"/>
      <c r="J171" s="11"/>
      <c r="K171" s="11"/>
      <c r="L171" s="11"/>
      <c r="M171" s="11">
        <v>7</v>
      </c>
      <c r="N171" s="11"/>
      <c r="O171" s="11"/>
      <c r="P171" s="11"/>
      <c r="Q171" s="25"/>
      <c r="R171" s="11"/>
      <c r="S171" s="199">
        <v>5550</v>
      </c>
      <c r="T171" s="200"/>
      <c r="U171" s="200">
        <v>5500</v>
      </c>
    </row>
    <row r="172" spans="2:21" ht="36" x14ac:dyDescent="0.25">
      <c r="B172" s="1" t="s">
        <v>433</v>
      </c>
      <c r="C172" s="1" t="s">
        <v>434</v>
      </c>
      <c r="D172" s="1" t="s">
        <v>435</v>
      </c>
      <c r="E172" s="10" t="s">
        <v>436</v>
      </c>
      <c r="F172" s="1" t="s">
        <v>437</v>
      </c>
      <c r="G172" s="11"/>
      <c r="H172" s="11"/>
      <c r="I172" s="11"/>
      <c r="J172" s="11"/>
      <c r="K172" s="11"/>
      <c r="L172" s="11"/>
      <c r="M172" s="11"/>
      <c r="N172" s="11"/>
      <c r="O172" s="11"/>
      <c r="P172" s="11"/>
      <c r="Q172" s="25"/>
      <c r="R172" s="11"/>
      <c r="S172" s="199"/>
      <c r="T172" s="200"/>
      <c r="U172" s="200"/>
    </row>
    <row r="173" spans="2:21" ht="48" x14ac:dyDescent="0.25">
      <c r="B173" s="1" t="s">
        <v>438</v>
      </c>
      <c r="C173" s="1" t="s">
        <v>439</v>
      </c>
      <c r="D173" s="1" t="s">
        <v>440</v>
      </c>
      <c r="E173" s="10" t="s">
        <v>441</v>
      </c>
      <c r="F173" s="1" t="s">
        <v>442</v>
      </c>
      <c r="G173" s="11"/>
      <c r="H173" s="11"/>
      <c r="I173" s="11"/>
      <c r="J173" s="11"/>
      <c r="K173" s="11"/>
      <c r="L173" s="11"/>
      <c r="M173" s="11"/>
      <c r="N173" s="11"/>
      <c r="O173" s="11"/>
      <c r="P173" s="11"/>
      <c r="Q173" s="25"/>
      <c r="R173" s="11"/>
      <c r="S173" s="199"/>
      <c r="T173" s="200"/>
      <c r="U173" s="200"/>
    </row>
    <row r="174" spans="2:21" ht="72" x14ac:dyDescent="0.25">
      <c r="B174" s="1" t="s">
        <v>428</v>
      </c>
      <c r="C174" s="1" t="s">
        <v>429</v>
      </c>
      <c r="D174" s="1" t="s">
        <v>443</v>
      </c>
      <c r="E174" s="1" t="s">
        <v>444</v>
      </c>
      <c r="F174" s="1" t="s">
        <v>445</v>
      </c>
      <c r="G174" s="11"/>
      <c r="H174" s="11"/>
      <c r="I174" s="11"/>
      <c r="J174" s="11"/>
      <c r="K174" s="11"/>
      <c r="L174" s="11"/>
      <c r="M174" s="11">
        <v>7</v>
      </c>
      <c r="N174" s="11"/>
      <c r="O174" s="11"/>
      <c r="P174" s="11"/>
      <c r="Q174" s="25"/>
      <c r="R174" s="11"/>
      <c r="S174" s="199">
        <v>5500</v>
      </c>
      <c r="T174" s="200"/>
      <c r="U174" s="201">
        <v>5500</v>
      </c>
    </row>
    <row r="175" spans="2:21" ht="48" x14ac:dyDescent="0.25">
      <c r="B175" s="1" t="s">
        <v>446</v>
      </c>
      <c r="C175" s="1" t="s">
        <v>447</v>
      </c>
      <c r="D175" s="1" t="s">
        <v>448</v>
      </c>
      <c r="E175" s="10" t="s">
        <v>449</v>
      </c>
      <c r="F175" s="1" t="s">
        <v>450</v>
      </c>
      <c r="G175" s="11"/>
      <c r="H175" s="11"/>
      <c r="I175" s="11"/>
      <c r="J175" s="11"/>
      <c r="K175" s="11"/>
      <c r="L175" s="11"/>
      <c r="M175" s="11"/>
      <c r="N175" s="11">
        <v>2</v>
      </c>
      <c r="O175" s="11"/>
      <c r="P175" s="11"/>
      <c r="Q175" s="25"/>
      <c r="R175" s="11"/>
      <c r="S175" s="199"/>
      <c r="T175" s="200"/>
      <c r="U175" s="200"/>
    </row>
    <row r="176" spans="2:21" ht="36" x14ac:dyDescent="0.25">
      <c r="B176" s="1" t="s">
        <v>451</v>
      </c>
      <c r="C176" s="1" t="s">
        <v>452</v>
      </c>
      <c r="D176" s="1" t="s">
        <v>453</v>
      </c>
      <c r="E176" s="10" t="s">
        <v>454</v>
      </c>
      <c r="F176" s="1" t="s">
        <v>455</v>
      </c>
      <c r="G176" s="11"/>
      <c r="H176" s="11"/>
      <c r="I176" s="11"/>
      <c r="J176" s="11"/>
      <c r="K176" s="11"/>
      <c r="L176" s="11"/>
      <c r="M176" s="11"/>
      <c r="N176" s="11" t="s">
        <v>456</v>
      </c>
      <c r="O176" s="11"/>
      <c r="P176" s="11"/>
      <c r="Q176" s="25"/>
      <c r="R176" s="11"/>
      <c r="S176" s="199"/>
      <c r="T176" s="200"/>
      <c r="U176" s="200"/>
    </row>
    <row r="177" spans="2:21" ht="48" x14ac:dyDescent="0.25">
      <c r="B177" s="1" t="s">
        <v>457</v>
      </c>
      <c r="C177" s="1" t="s">
        <v>458</v>
      </c>
      <c r="D177" s="1" t="s">
        <v>459</v>
      </c>
      <c r="E177" s="10" t="s">
        <v>460</v>
      </c>
      <c r="F177" s="1" t="s">
        <v>461</v>
      </c>
      <c r="G177" s="11"/>
      <c r="H177" s="11"/>
      <c r="I177" s="11"/>
      <c r="J177" s="11"/>
      <c r="K177" s="11"/>
      <c r="L177" s="11"/>
      <c r="M177" s="11"/>
      <c r="N177" s="11">
        <v>14</v>
      </c>
      <c r="O177" s="11"/>
      <c r="P177" s="11"/>
      <c r="Q177" s="25"/>
      <c r="R177" s="11"/>
      <c r="S177" s="199"/>
      <c r="T177" s="200"/>
      <c r="U177" s="200"/>
    </row>
    <row r="178" spans="2:21" ht="60" x14ac:dyDescent="0.25">
      <c r="B178" s="1" t="s">
        <v>428</v>
      </c>
      <c r="C178" s="1" t="s">
        <v>429</v>
      </c>
      <c r="D178" s="1" t="s">
        <v>462</v>
      </c>
      <c r="E178" s="1" t="s">
        <v>463</v>
      </c>
      <c r="F178" s="1" t="s">
        <v>464</v>
      </c>
      <c r="G178" s="11"/>
      <c r="H178" s="11"/>
      <c r="I178" s="11"/>
      <c r="J178" s="11"/>
      <c r="K178" s="11"/>
      <c r="L178" s="11"/>
      <c r="M178" s="202"/>
      <c r="N178" s="11">
        <v>25</v>
      </c>
      <c r="O178" s="11"/>
      <c r="P178" s="11"/>
      <c r="Q178" s="25"/>
      <c r="R178" s="11"/>
      <c r="S178" s="199"/>
      <c r="T178" s="200">
        <v>5550</v>
      </c>
      <c r="U178" s="200">
        <v>5500</v>
      </c>
    </row>
    <row r="179" spans="2:21" ht="96" x14ac:dyDescent="0.25">
      <c r="B179" s="1" t="s">
        <v>465</v>
      </c>
      <c r="C179" s="1" t="s">
        <v>466</v>
      </c>
      <c r="D179" s="1" t="s">
        <v>467</v>
      </c>
      <c r="E179" s="10" t="s">
        <v>468</v>
      </c>
      <c r="F179" s="1" t="s">
        <v>469</v>
      </c>
      <c r="G179" s="11"/>
      <c r="H179" s="11"/>
      <c r="I179" s="11"/>
      <c r="J179" s="11"/>
      <c r="K179" s="11"/>
      <c r="L179" s="11"/>
      <c r="M179" s="11"/>
      <c r="N179" s="11">
        <v>25</v>
      </c>
      <c r="O179" s="11"/>
      <c r="P179" s="11"/>
      <c r="Q179" s="25"/>
      <c r="R179" s="11"/>
      <c r="S179" s="199"/>
      <c r="T179" s="200"/>
      <c r="U179" s="200"/>
    </row>
    <row r="180" spans="2:21" ht="36" x14ac:dyDescent="0.25">
      <c r="B180" s="1" t="s">
        <v>470</v>
      </c>
      <c r="C180" s="1" t="s">
        <v>471</v>
      </c>
      <c r="D180" s="1" t="s">
        <v>472</v>
      </c>
      <c r="E180" s="10" t="s">
        <v>473</v>
      </c>
      <c r="F180" s="1" t="s">
        <v>474</v>
      </c>
      <c r="G180" s="11"/>
      <c r="H180" s="11"/>
      <c r="I180" s="11"/>
      <c r="J180" s="11"/>
      <c r="K180" s="11"/>
      <c r="L180" s="11"/>
      <c r="M180" s="11"/>
      <c r="N180" s="11">
        <v>26</v>
      </c>
      <c r="O180" s="11"/>
      <c r="P180" s="11"/>
      <c r="Q180" s="25"/>
      <c r="R180" s="11"/>
      <c r="S180" s="199"/>
      <c r="T180" s="200"/>
      <c r="U180" s="200"/>
    </row>
    <row r="181" spans="2:21" x14ac:dyDescent="0.25">
      <c r="O181" s="203" t="s">
        <v>151</v>
      </c>
      <c r="P181" s="204"/>
      <c r="Q181" s="204"/>
      <c r="R181" s="205"/>
      <c r="S181" s="206">
        <f>SUM(S168:S180)</f>
        <v>26050</v>
      </c>
      <c r="T181" s="207">
        <f>SUM(T168:T180)</f>
        <v>5550</v>
      </c>
      <c r="U181" s="207">
        <f>SUM(U168:U180)</f>
        <v>31500</v>
      </c>
    </row>
    <row r="182" spans="2:21" ht="15.75" x14ac:dyDescent="0.25">
      <c r="O182" s="208" t="s">
        <v>477</v>
      </c>
      <c r="P182" s="208"/>
      <c r="Q182" s="208"/>
      <c r="R182" s="208"/>
      <c r="S182" s="209">
        <f>+S35+S46+S61+S73+S137+S145+S156+S181</f>
        <v>4465867.9000000004</v>
      </c>
      <c r="T182" s="209">
        <f>+T35+T73+T145+T181</f>
        <v>30600</v>
      </c>
      <c r="U182" s="209">
        <f>+S182+T182</f>
        <v>4496467.9000000004</v>
      </c>
    </row>
  </sheetData>
  <mergeCells count="150">
    <mergeCell ref="O181:R181"/>
    <mergeCell ref="B163:U164"/>
    <mergeCell ref="B165:B166"/>
    <mergeCell ref="C165:C166"/>
    <mergeCell ref="D165:D166"/>
    <mergeCell ref="E165:E166"/>
    <mergeCell ref="F165:F166"/>
    <mergeCell ref="G165:R165"/>
    <mergeCell ref="S165:S166"/>
    <mergeCell ref="T165:T166"/>
    <mergeCell ref="U165:U166"/>
    <mergeCell ref="B83:B84"/>
    <mergeCell ref="C83:C84"/>
    <mergeCell ref="D83:D84"/>
    <mergeCell ref="E83:E84"/>
    <mergeCell ref="F83:F84"/>
    <mergeCell ref="G83:R83"/>
    <mergeCell ref="S83:S84"/>
    <mergeCell ref="T83:T84"/>
    <mergeCell ref="U83:U84"/>
    <mergeCell ref="B157:U158"/>
    <mergeCell ref="B159:B160"/>
    <mergeCell ref="C159:C160"/>
    <mergeCell ref="D159:D160"/>
    <mergeCell ref="E159:E160"/>
    <mergeCell ref="F159:F160"/>
    <mergeCell ref="G159:R159"/>
    <mergeCell ref="S159:S160"/>
    <mergeCell ref="T159:T160"/>
    <mergeCell ref="U159:U160"/>
    <mergeCell ref="E156:R156"/>
    <mergeCell ref="B148:B149"/>
    <mergeCell ref="C148:C149"/>
    <mergeCell ref="D148:D149"/>
    <mergeCell ref="E148:E149"/>
    <mergeCell ref="F148:F149"/>
    <mergeCell ref="G148:R148"/>
    <mergeCell ref="S148:S149"/>
    <mergeCell ref="T148:T149"/>
    <mergeCell ref="U148:U149"/>
    <mergeCell ref="B146:U147"/>
    <mergeCell ref="T56:T57"/>
    <mergeCell ref="E73:R73"/>
    <mergeCell ref="B62:U63"/>
    <mergeCell ref="E61:R61"/>
    <mergeCell ref="U56:U57"/>
    <mergeCell ref="E56:E57"/>
    <mergeCell ref="B54:U55"/>
    <mergeCell ref="B64:B65"/>
    <mergeCell ref="C64:C65"/>
    <mergeCell ref="D64:D65"/>
    <mergeCell ref="E64:E65"/>
    <mergeCell ref="F64:F65"/>
    <mergeCell ref="G64:R64"/>
    <mergeCell ref="S64:S65"/>
    <mergeCell ref="T64:T65"/>
    <mergeCell ref="U64:U65"/>
    <mergeCell ref="B56:B57"/>
    <mergeCell ref="C56:C57"/>
    <mergeCell ref="D56:D57"/>
    <mergeCell ref="F56:F57"/>
    <mergeCell ref="G56:R56"/>
    <mergeCell ref="S56:S57"/>
    <mergeCell ref="D38:D39"/>
    <mergeCell ref="E38:E39"/>
    <mergeCell ref="F38:F39"/>
    <mergeCell ref="G38:R38"/>
    <mergeCell ref="S38:S39"/>
    <mergeCell ref="T38:T39"/>
    <mergeCell ref="U38:U39"/>
    <mergeCell ref="G49:R49"/>
    <mergeCell ref="S49:S50"/>
    <mergeCell ref="T49:T50"/>
    <mergeCell ref="U49:U50"/>
    <mergeCell ref="B47:U48"/>
    <mergeCell ref="B49:B50"/>
    <mergeCell ref="C49:C50"/>
    <mergeCell ref="D49:D50"/>
    <mergeCell ref="E49:E50"/>
    <mergeCell ref="F49:F50"/>
    <mergeCell ref="A1:S4"/>
    <mergeCell ref="B8:B9"/>
    <mergeCell ref="C8:C9"/>
    <mergeCell ref="D8:D9"/>
    <mergeCell ref="E8:E9"/>
    <mergeCell ref="F8:F9"/>
    <mergeCell ref="S8:S9"/>
    <mergeCell ref="G8:R8"/>
    <mergeCell ref="B6:U7"/>
    <mergeCell ref="T8:T9"/>
    <mergeCell ref="U8:U9"/>
    <mergeCell ref="B5:U5"/>
    <mergeCell ref="B74:U75"/>
    <mergeCell ref="B81:U82"/>
    <mergeCell ref="B14:U15"/>
    <mergeCell ref="B76:B77"/>
    <mergeCell ref="C76:C77"/>
    <mergeCell ref="D76:D77"/>
    <mergeCell ref="E76:E77"/>
    <mergeCell ref="F76:F77"/>
    <mergeCell ref="G76:R76"/>
    <mergeCell ref="S76:S77"/>
    <mergeCell ref="T76:T77"/>
    <mergeCell ref="U76:U77"/>
    <mergeCell ref="G16:R16"/>
    <mergeCell ref="S16:S17"/>
    <mergeCell ref="T16:T17"/>
    <mergeCell ref="U16:U17"/>
    <mergeCell ref="B16:B17"/>
    <mergeCell ref="C16:C17"/>
    <mergeCell ref="D16:D17"/>
    <mergeCell ref="E16:E17"/>
    <mergeCell ref="F16:F17"/>
    <mergeCell ref="B36:U37"/>
    <mergeCell ref="B38:B39"/>
    <mergeCell ref="C38:C39"/>
    <mergeCell ref="U133:U134"/>
    <mergeCell ref="B127:B128"/>
    <mergeCell ref="C127:C128"/>
    <mergeCell ref="D127:D128"/>
    <mergeCell ref="E127:E128"/>
    <mergeCell ref="F127:F128"/>
    <mergeCell ref="G127:R127"/>
    <mergeCell ref="S127:S128"/>
    <mergeCell ref="T127:T128"/>
    <mergeCell ref="U127:U128"/>
    <mergeCell ref="E35:R35"/>
    <mergeCell ref="E46:R46"/>
    <mergeCell ref="G140:R140"/>
    <mergeCell ref="S140:S141"/>
    <mergeCell ref="T140:T141"/>
    <mergeCell ref="U140:U141"/>
    <mergeCell ref="E145:R145"/>
    <mergeCell ref="B140:B141"/>
    <mergeCell ref="C140:C141"/>
    <mergeCell ref="D140:D141"/>
    <mergeCell ref="E140:E141"/>
    <mergeCell ref="F140:F141"/>
    <mergeCell ref="E137:R137"/>
    <mergeCell ref="B138:U139"/>
    <mergeCell ref="B125:U126"/>
    <mergeCell ref="B131:U132"/>
    <mergeCell ref="B133:B134"/>
    <mergeCell ref="C133:C134"/>
    <mergeCell ref="D133:D134"/>
    <mergeCell ref="E133:E134"/>
    <mergeCell ref="F133:F134"/>
    <mergeCell ref="G133:R133"/>
    <mergeCell ref="S133:S134"/>
    <mergeCell ref="T133:T134"/>
  </mergeCells>
  <phoneticPr fontId="2" type="noConversion"/>
  <pageMargins left="0.70866141732283472" right="0.70866141732283472" top="0.74803149606299213" bottom="0.74803149606299213" header="0.31496062992125984" footer="0.31496062992125984"/>
  <pageSetup paperSize="5"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De Los Santos</dc:creator>
  <cp:lastModifiedBy>Wendy De Los Santos</cp:lastModifiedBy>
  <cp:lastPrinted>2021-08-06T13:56:26Z</cp:lastPrinted>
  <dcterms:created xsi:type="dcterms:W3CDTF">2021-08-06T13:36:59Z</dcterms:created>
  <dcterms:modified xsi:type="dcterms:W3CDTF">2022-12-15T20:20:59Z</dcterms:modified>
</cp:coreProperties>
</file>