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80E284E6-0011-4D7D-A9A6-910D528A5947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7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<sst xmlns="http://schemas.openxmlformats.org/spreadsheetml/2006/main" count="34" uniqueCount="32">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</sst>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" fontId="0" fillId="0" borderId="0" xfId="0" applyNumberFormat="1"/>
    <xf numFmtId="43" fontId="7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L54"/>
  <sheetViews>
    <sheetView tabSelected="1" workbookViewId="0">
      <selection activeCell="E40" sqref="E40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12" x14ac:dyDescent="0.25">
      <c r="B1" s="23"/>
      <c r="C1" s="23"/>
    </row>
    <row r="2" spans="2:12" x14ac:dyDescent="0.25">
      <c r="B2" s="23"/>
      <c r="C2" s="23"/>
    </row>
    <row r="3" spans="2:12" x14ac:dyDescent="0.25">
      <c r="B3" s="23"/>
      <c r="C3" s="23"/>
    </row>
    <row r="4" spans="2:12" ht="18.75" x14ac:dyDescent="0.3">
      <c r="B4" s="28" t="s">
        <v>0</v>
      </c>
      <c r="C4" s="28"/>
    </row>
    <row r="5" spans="2:12" ht="15.75" x14ac:dyDescent="0.25">
      <c r="B5" s="29" t="s">
        <v>1</v>
      </c>
      <c r="C5" s="29"/>
    </row>
    <row r="6" spans="2:12" ht="18.75" x14ac:dyDescent="0.3">
      <c r="B6" s="28" t="s">
        <v>2</v>
      </c>
      <c r="C6" s="28"/>
    </row>
    <row r="7" spans="2:12" x14ac:dyDescent="0.25">
      <c r="B7" s="30" t="s">
        <v>31</v>
      </c>
      <c r="C7" s="30"/>
    </row>
    <row r="8" spans="2:12" x14ac:dyDescent="0.25">
      <c r="B8" s="31" t="s">
        <v>3</v>
      </c>
      <c r="C8" s="31"/>
      <c r="L8" s="21"/>
    </row>
    <row r="9" spans="2:12" x14ac:dyDescent="0.25">
      <c r="B9" s="1" t="s">
        <v>4</v>
      </c>
    </row>
    <row r="10" spans="2:12" s="5" customFormat="1" ht="12" x14ac:dyDescent="0.2">
      <c r="B10" s="3" t="s">
        <v>5</v>
      </c>
      <c r="C10" s="4"/>
      <c r="D10" s="12"/>
    </row>
    <row r="11" spans="2:12" s="5" customFormat="1" ht="12" x14ac:dyDescent="0.2">
      <c r="B11" s="5" t="s">
        <v>6</v>
      </c>
      <c r="C11" s="6">
        <v>133785906.67</v>
      </c>
      <c r="D11" s="4"/>
      <c r="E11" s="11"/>
    </row>
    <row r="12" spans="2:12" s="5" customFormat="1" ht="12" x14ac:dyDescent="0.2">
      <c r="B12" s="5" t="s">
        <v>7</v>
      </c>
      <c r="C12" s="16">
        <f>200000+5000+1732856.65</f>
        <v>1937856.65</v>
      </c>
      <c r="E12" s="4"/>
      <c r="F12" s="12"/>
    </row>
    <row r="13" spans="2:12" s="5" customFormat="1" ht="12" x14ac:dyDescent="0.2">
      <c r="B13" s="5" t="s">
        <v>8</v>
      </c>
      <c r="C13" s="17">
        <f>271303.84+59155.5</f>
        <v>330459.34000000003</v>
      </c>
      <c r="E13" s="4"/>
      <c r="G13" s="4"/>
    </row>
    <row r="14" spans="2:12" s="5" customFormat="1" ht="12.75" thickBot="1" x14ac:dyDescent="0.25">
      <c r="B14" s="3" t="s">
        <v>9</v>
      </c>
      <c r="C14" s="8">
        <f>C11+C13+C12</f>
        <v>136054222.66</v>
      </c>
      <c r="E14" s="4"/>
    </row>
    <row r="15" spans="2:12" s="5" customFormat="1" ht="16.5" customHeight="1" x14ac:dyDescent="0.2">
      <c r="C15" s="9"/>
    </row>
    <row r="16" spans="2:12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12921956.14+359349.41+527209.2+315122.33+23160+143579.52+197935.02+274127.02+364359.98+2345539.99+242565+730703.57+248716.46+665793.76+93625.92+175300.44+23600+248835.66+3440000+69417.04+22738.6+240000.01</f>
        <v>23673635.070000008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  <c r="E18" s="12"/>
    </row>
    <row r="19" spans="2:7" s="5" customFormat="1" ht="12" x14ac:dyDescent="0.2">
      <c r="B19" s="5" t="s">
        <v>29</v>
      </c>
      <c r="C19" s="22">
        <v>1447312.15</v>
      </c>
      <c r="E19" s="12"/>
    </row>
    <row r="20" spans="2:7" s="5" customFormat="1" ht="12.75" thickBot="1" x14ac:dyDescent="0.25">
      <c r="B20" s="3" t="s">
        <v>13</v>
      </c>
      <c r="C20" s="8">
        <f>C17+C18+C19</f>
        <v>25177817.320000008</v>
      </c>
    </row>
    <row r="21" spans="2:7" s="5" customFormat="1" ht="18" customHeight="1" thickBot="1" x14ac:dyDescent="0.25">
      <c r="B21" s="3" t="s">
        <v>14</v>
      </c>
      <c r="C21" s="10">
        <f>C14+C20</f>
        <v>161232039.98000002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2268315.9899999998</v>
      </c>
      <c r="E25" s="11"/>
    </row>
    <row r="26" spans="2:7" s="5" customFormat="1" ht="12.75" thickBot="1" x14ac:dyDescent="0.25">
      <c r="B26" s="3" t="s">
        <v>17</v>
      </c>
      <c r="C26" s="8">
        <f>C25</f>
        <v>2268315.9899999998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25177817.320000008</v>
      </c>
    </row>
    <row r="30" spans="2:7" s="5" customFormat="1" ht="12.75" thickBot="1" x14ac:dyDescent="0.25">
      <c r="B30" s="3" t="s">
        <v>19</v>
      </c>
      <c r="C30" s="8">
        <f>C29</f>
        <v>25177817.320000008</v>
      </c>
    </row>
    <row r="31" spans="2:7" s="5" customFormat="1" ht="12.75" thickBot="1" x14ac:dyDescent="0.25">
      <c r="B31" s="3" t="s">
        <v>20</v>
      </c>
      <c r="C31" s="8">
        <f>C26+C30</f>
        <v>27446133.310000006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165049406</v>
      </c>
    </row>
    <row r="35" spans="2:6" s="5" customFormat="1" ht="12" x14ac:dyDescent="0.2">
      <c r="B35" s="5" t="s">
        <v>23</v>
      </c>
      <c r="C35" s="7">
        <f>C11-C34</f>
        <v>-31263499.329999998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133785906.67</v>
      </c>
    </row>
    <row r="37" spans="2:6" s="5" customFormat="1" ht="12.75" thickBot="1" x14ac:dyDescent="0.25">
      <c r="B37" s="3" t="s">
        <v>25</v>
      </c>
      <c r="C37" s="10">
        <f>C31+C36</f>
        <v>161232039.98000002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2" t="s">
        <v>27</v>
      </c>
      <c r="C44" s="32"/>
    </row>
    <row r="45" spans="2:6" ht="9" customHeight="1" x14ac:dyDescent="0.25">
      <c r="B45" s="25" t="s">
        <v>30</v>
      </c>
      <c r="C45" s="25"/>
    </row>
    <row r="47" spans="2:6" x14ac:dyDescent="0.25">
      <c r="B47" s="15"/>
    </row>
    <row r="50" spans="2:3" x14ac:dyDescent="0.25">
      <c r="B50" s="26"/>
      <c r="C50" s="26"/>
    </row>
    <row r="51" spans="2:3" ht="11.25" customHeight="1" x14ac:dyDescent="0.25">
      <c r="B51" s="27"/>
      <c r="C51" s="27"/>
    </row>
    <row r="52" spans="2:3" x14ac:dyDescent="0.25">
      <c r="B52" s="18"/>
    </row>
    <row r="53" spans="2:3" x14ac:dyDescent="0.25">
      <c r="B53" s="24"/>
      <c r="C53" s="24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2025-04-02T16:27:03Z</dcterms:modified>
</cp:coreProperties>
</file>