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ndelarioValenzuela\Desktop\"/>
    </mc:Choice>
  </mc:AlternateContent>
  <xr:revisionPtr revIDLastSave="0" documentId="13_ncr:1_{AC84FE90-F5FB-457D-AF03-04A5814DD2F8}" xr6:coauthVersionLast="47" xr6:coauthVersionMax="47" xr10:uidLastSave="{00000000-0000-0000-0000-000000000000}"/>
  <bookViews>
    <workbookView xWindow="-120" yWindow="-120" windowWidth="29040" windowHeight="15840" xr2:uid="{E64FE2D5-6E47-4B59-BA50-D964AFFBA512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 l="1"/>
  <c r="C13" i="1"/>
  <c r="C12" i="1"/>
  <c r="C14" i="1" l="1"/>
  <c r="C20" i="1" l="1"/>
  <c r="C29" i="1" s="1"/>
  <c r="C30" i="1" s="1"/>
  <c r="C35" i="1"/>
  <c r="C36" i="1" s="1"/>
  <c r="C25" i="1"/>
  <c r="C26" i="1" s="1"/>
  <c r="C31" i="1" l="1"/>
  <c r="C37" i="1" s="1"/>
  <c r="C21" i="1"/>
</calcChain>
</file>

<file path=xl/sharedStrings.xml><?xml version="1.0" encoding="utf-8"?>
<sst xmlns="http://schemas.openxmlformats.org/spreadsheetml/2006/main" count="34" uniqueCount="32">
  <si>
    <t>Ministerio de Industria, Comercio y Mipymes</t>
  </si>
  <si>
    <t>Oficina Nacional de Derecho de Autor (ONDA)</t>
  </si>
  <si>
    <t>BALANCE GENERAL</t>
  </si>
  <si>
    <t>(Valores en RD$)</t>
  </si>
  <si>
    <t>ACTIVOS</t>
  </si>
  <si>
    <t>ACTIVOS CORRIENTES</t>
  </si>
  <si>
    <t>APROPIACION NO PROGRAMADA</t>
  </si>
  <si>
    <t>EFECTIVO EN CAJA Y BANCO</t>
  </si>
  <si>
    <t>COMPRAS NO REGISTRADAS EN EL SIGEF</t>
  </si>
  <si>
    <t>TOTAL ACTIVOS CORRIENTES</t>
  </si>
  <si>
    <t>ACTIVOS NO CORRIENTES</t>
  </si>
  <si>
    <t>BIENES DE USO (ACTIVOS NO FINANCIEROS)</t>
  </si>
  <si>
    <t>BIENES INTANGIBLES</t>
  </si>
  <si>
    <t>TOTAL ACTIVOS NO CORRIENTES</t>
  </si>
  <si>
    <t>TOTAL ACTIVOS</t>
  </si>
  <si>
    <t>PASIVOS</t>
  </si>
  <si>
    <t>PASIVOS CORRIENTES</t>
  </si>
  <si>
    <t>TOTAL PASIVOS CORRIENTES</t>
  </si>
  <si>
    <t>PASIVOS NO CORRIENTES</t>
  </si>
  <si>
    <t>TOTAL PASIVOS NO CORRIENTES</t>
  </si>
  <si>
    <t>TOTAL PASIVO</t>
  </si>
  <si>
    <t>PATRIMONIO</t>
  </si>
  <si>
    <t>PRESUPUESTO APROBADO Y MODIFICADO</t>
  </si>
  <si>
    <t>RESULTADO NETO DEL EJERCICIO</t>
  </si>
  <si>
    <t>TOTAL PATRIMONIO</t>
  </si>
  <si>
    <t>TOTAL PASIVO Y PATRIMONIO</t>
  </si>
  <si>
    <t xml:space="preserve">        PREPARADO:                                                                         REVISADO:</t>
  </si>
  <si>
    <t>Lic. Felix A. Reyes                                                        Lic. Johnny R. Taveras</t>
  </si>
  <si>
    <t>Fuente: SIGEF -  El Balance General esta preparado con la ejecucion presupuestaria</t>
  </si>
  <si>
    <t>INVENTARIO DE SUMINISTROS</t>
  </si>
  <si>
    <t xml:space="preserve">          Contador                                                                        Enc. Administrativo y Financiero</t>
  </si>
  <si>
    <t>Al mes de agosto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</si>
</sst>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7"/>
      <name val="Arial Narrow"/>
      <family val="2"/>
    </font>
    <font>
      <sz val="8"/>
      <name val="Arial Narrow"/>
      <family val="2"/>
    </font>
    <font>
      <b/>
      <sz val="9"/>
      <color theme="1"/>
      <name val="Arial Narrow"/>
      <family val="2"/>
    </font>
    <font>
      <sz val="8"/>
      <color theme="1"/>
      <name val="Arial Narrow"/>
      <family val="2"/>
    </font>
    <font>
      <sz val="7"/>
      <color theme="1"/>
      <name val="Arial Nova Cond"/>
      <family val="2"/>
    </font>
    <font>
      <sz val="8"/>
      <color theme="1"/>
      <name val="Calibri"/>
      <family val="2"/>
      <scheme val="minor"/>
    </font>
    <font>
      <sz val="5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0" applyFont="1"/>
    <xf numFmtId="43" fontId="0" fillId="0" borderId="0" xfId="1" applyFont="1"/>
    <xf numFmtId="0" fontId="6" fillId="0" borderId="0" xfId="0" applyFont="1"/>
    <xf numFmtId="43" fontId="7" fillId="0" borderId="0" xfId="1" applyFont="1"/>
    <xf numFmtId="0" fontId="7" fillId="0" borderId="0" xfId="0" applyFont="1"/>
    <xf numFmtId="43" fontId="7" fillId="0" borderId="1" xfId="1" applyFont="1" applyBorder="1"/>
    <xf numFmtId="43" fontId="7" fillId="0" borderId="2" xfId="1" applyFont="1" applyBorder="1"/>
    <xf numFmtId="43" fontId="6" fillId="0" borderId="3" xfId="1" applyFont="1" applyBorder="1"/>
    <xf numFmtId="43" fontId="6" fillId="0" borderId="0" xfId="1" applyFont="1"/>
    <xf numFmtId="43" fontId="6" fillId="0" borderId="5" xfId="1" applyFont="1" applyBorder="1"/>
    <xf numFmtId="43" fontId="7" fillId="0" borderId="0" xfId="0" applyNumberFormat="1" applyFont="1"/>
    <xf numFmtId="4" fontId="7" fillId="0" borderId="0" xfId="0" applyNumberFormat="1" applyFont="1"/>
    <xf numFmtId="0" fontId="8" fillId="0" borderId="0" xfId="0" applyFont="1"/>
    <xf numFmtId="0" fontId="9" fillId="0" borderId="0" xfId="0" applyFont="1"/>
    <xf numFmtId="0" fontId="12" fillId="0" borderId="0" xfId="0" applyFont="1"/>
    <xf numFmtId="43" fontId="7" fillId="2" borderId="1" xfId="1" applyFont="1" applyFill="1" applyBorder="1"/>
    <xf numFmtId="43" fontId="7" fillId="2" borderId="2" xfId="1" applyFont="1" applyFill="1" applyBorder="1"/>
    <xf numFmtId="0" fontId="14" fillId="0" borderId="0" xfId="0" applyFont="1"/>
    <xf numFmtId="0" fontId="14" fillId="0" borderId="0" xfId="0" applyFont="1" applyAlignment="1">
      <alignment vertical="top"/>
    </xf>
    <xf numFmtId="43" fontId="6" fillId="0" borderId="0" xfId="1" applyFont="1" applyBorder="1"/>
    <xf numFmtId="4" fontId="0" fillId="0" borderId="0" xfId="0" applyNumberFormat="1"/>
    <xf numFmtId="0" fontId="0" fillId="0" borderId="0" xfId="0" applyAlignment="1">
      <alignment horizontal="center"/>
    </xf>
    <xf numFmtId="0" fontId="13" fillId="0" borderId="1" xfId="0" applyFont="1" applyBorder="1" applyAlignment="1">
      <alignment horizontal="center"/>
    </xf>
    <xf numFmtId="0" fontId="11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0" fillId="0" borderId="0" xfId="0" applyFont="1" applyAlignment="1">
      <alignment horizontal="center" vertical="center"/>
    </xf>
    <xf numFmtId="43" fontId="7" fillId="2" borderId="4" xfId="1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3366CC"/>
      <color rgb="FF00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2066925</xdr:colOff>
      <xdr:row>3</xdr:row>
      <xdr:rowOff>76200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8344F1C-6524-4D7D-947F-E4650E4A30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0"/>
          <a:ext cx="206692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4FC3CA-4968-46D4-A4D0-BE29A8291FC8}">
  <dimension ref="B1:L54"/>
  <sheetViews>
    <sheetView tabSelected="1" workbookViewId="0">
      <selection activeCell="C34" sqref="C34"/>
    </sheetView>
  </sheetViews>
  <sheetFormatPr baseColWidth="10" defaultRowHeight="15" x14ac:dyDescent="0.25"/>
  <cols>
    <col min="2" max="2" width="57" customWidth="1"/>
    <col min="3" max="3" width="13.85546875" style="2" customWidth="1"/>
    <col min="4" max="6" width="12" bestFit="1" customWidth="1"/>
  </cols>
  <sheetData>
    <row r="1" spans="2:12" x14ac:dyDescent="0.25">
      <c r="B1" s="22"/>
      <c r="C1" s="22"/>
    </row>
    <row r="2" spans="2:12" x14ac:dyDescent="0.25">
      <c r="B2" s="22"/>
      <c r="C2" s="22"/>
    </row>
    <row r="3" spans="2:12" x14ac:dyDescent="0.25">
      <c r="B3" s="22"/>
      <c r="C3" s="22"/>
    </row>
    <row r="4" spans="2:12" ht="18.75" x14ac:dyDescent="0.3">
      <c r="B4" s="27" t="s">
        <v>0</v>
      </c>
      <c r="C4" s="27"/>
    </row>
    <row r="5" spans="2:12" ht="15.75" x14ac:dyDescent="0.25">
      <c r="B5" s="28" t="s">
        <v>1</v>
      </c>
      <c r="C5" s="28"/>
    </row>
    <row r="6" spans="2:12" ht="18.75" x14ac:dyDescent="0.3">
      <c r="B6" s="27" t="s">
        <v>2</v>
      </c>
      <c r="C6" s="27"/>
    </row>
    <row r="7" spans="2:12" x14ac:dyDescent="0.25">
      <c r="B7" s="29" t="s">
        <v>31</v>
      </c>
      <c r="C7" s="29"/>
    </row>
    <row r="8" spans="2:12" x14ac:dyDescent="0.25">
      <c r="B8" s="30" t="s">
        <v>3</v>
      </c>
      <c r="C8" s="30"/>
      <c r="L8" s="21">
        <v>175300.44</v>
      </c>
    </row>
    <row r="9" spans="2:12" x14ac:dyDescent="0.25">
      <c r="B9" s="1" t="s">
        <v>4</v>
      </c>
    </row>
    <row r="10" spans="2:12" s="5" customFormat="1" ht="12" x14ac:dyDescent="0.2">
      <c r="B10" s="3" t="s">
        <v>5</v>
      </c>
      <c r="C10" s="4"/>
      <c r="D10" s="12"/>
    </row>
    <row r="11" spans="2:12" s="5" customFormat="1" ht="12" x14ac:dyDescent="0.2">
      <c r="B11" s="5" t="s">
        <v>6</v>
      </c>
      <c r="C11" s="6">
        <v>83007518.939999998</v>
      </c>
      <c r="D11" s="4"/>
      <c r="E11" s="11"/>
    </row>
    <row r="12" spans="2:12" s="5" customFormat="1" ht="12" x14ac:dyDescent="0.2">
      <c r="B12" s="5" t="s">
        <v>7</v>
      </c>
      <c r="C12" s="16">
        <f>200000+5000+1347147.12</f>
        <v>1552147.12</v>
      </c>
      <c r="E12" s="4"/>
      <c r="F12" s="12"/>
    </row>
    <row r="13" spans="2:12" s="5" customFormat="1" ht="12" x14ac:dyDescent="0.2">
      <c r="B13" s="5" t="s">
        <v>8</v>
      </c>
      <c r="C13" s="17">
        <f>312197.52+193156.37+269143.24+220014.67+98143.5+47112.96+195596.3</f>
        <v>1335364.56</v>
      </c>
      <c r="E13" s="4"/>
      <c r="G13" s="4"/>
    </row>
    <row r="14" spans="2:12" s="5" customFormat="1" ht="12.75" thickBot="1" x14ac:dyDescent="0.25">
      <c r="B14" s="3" t="s">
        <v>9</v>
      </c>
      <c r="C14" s="8">
        <f>C11+C13+C12</f>
        <v>85895030.620000005</v>
      </c>
      <c r="E14" s="4"/>
    </row>
    <row r="15" spans="2:12" s="5" customFormat="1" ht="16.5" customHeight="1" x14ac:dyDescent="0.2">
      <c r="C15" s="9"/>
    </row>
    <row r="16" spans="2:12" s="5" customFormat="1" ht="12" x14ac:dyDescent="0.2">
      <c r="B16" s="3" t="s">
        <v>10</v>
      </c>
      <c r="C16" s="4"/>
    </row>
    <row r="17" spans="2:7" s="5" customFormat="1" ht="12" x14ac:dyDescent="0.2">
      <c r="B17" s="5" t="s">
        <v>11</v>
      </c>
      <c r="C17" s="16">
        <f>12921956.14+359349.41+527209.2+315122.33+23160+143579.52+197935.02+274127.02+364359.98+2345539.99+242565+730703.57+248716.46+665793.76+93625.92+175300.44</f>
        <v>19629043.760000005</v>
      </c>
      <c r="E17" s="12"/>
      <c r="F17" s="11"/>
    </row>
    <row r="18" spans="2:7" s="5" customFormat="1" ht="12" x14ac:dyDescent="0.2">
      <c r="B18" s="5" t="s">
        <v>12</v>
      </c>
      <c r="C18" s="17">
        <v>56870.1</v>
      </c>
    </row>
    <row r="19" spans="2:7" s="5" customFormat="1" ht="12" x14ac:dyDescent="0.2">
      <c r="B19" s="5" t="s">
        <v>29</v>
      </c>
      <c r="C19" s="32">
        <v>1425794.03</v>
      </c>
    </row>
    <row r="20" spans="2:7" s="5" customFormat="1" ht="12.75" thickBot="1" x14ac:dyDescent="0.25">
      <c r="B20" s="3" t="s">
        <v>13</v>
      </c>
      <c r="C20" s="8">
        <f>C17+C18+C19</f>
        <v>21111707.890000008</v>
      </c>
    </row>
    <row r="21" spans="2:7" s="5" customFormat="1" ht="18" customHeight="1" thickBot="1" x14ac:dyDescent="0.25">
      <c r="B21" s="3" t="s">
        <v>14</v>
      </c>
      <c r="C21" s="10">
        <f>C14+C20</f>
        <v>107006738.51000002</v>
      </c>
    </row>
    <row r="22" spans="2:7" s="5" customFormat="1" ht="19.5" customHeight="1" thickTop="1" x14ac:dyDescent="0.2">
      <c r="C22" s="4"/>
    </row>
    <row r="23" spans="2:7" x14ac:dyDescent="0.25">
      <c r="B23" s="1" t="s">
        <v>15</v>
      </c>
    </row>
    <row r="24" spans="2:7" s="5" customFormat="1" ht="12" x14ac:dyDescent="0.2">
      <c r="B24" s="3" t="s">
        <v>16</v>
      </c>
      <c r="C24" s="4"/>
    </row>
    <row r="25" spans="2:7" s="5" customFormat="1" ht="12" x14ac:dyDescent="0.2">
      <c r="B25" s="5" t="s">
        <v>16</v>
      </c>
      <c r="C25" s="6">
        <f>C12+C13</f>
        <v>2887511.68</v>
      </c>
      <c r="E25" s="11"/>
    </row>
    <row r="26" spans="2:7" s="5" customFormat="1" ht="12.75" thickBot="1" x14ac:dyDescent="0.25">
      <c r="B26" s="3" t="s">
        <v>17</v>
      </c>
      <c r="C26" s="8">
        <f>C25</f>
        <v>2887511.68</v>
      </c>
    </row>
    <row r="27" spans="2:7" s="5" customFormat="1" ht="12" x14ac:dyDescent="0.2">
      <c r="C27" s="4"/>
    </row>
    <row r="28" spans="2:7" s="5" customFormat="1" ht="12" x14ac:dyDescent="0.2">
      <c r="B28" s="3" t="s">
        <v>18</v>
      </c>
      <c r="C28" s="4"/>
    </row>
    <row r="29" spans="2:7" s="5" customFormat="1" ht="12" x14ac:dyDescent="0.2">
      <c r="B29" s="5" t="s">
        <v>18</v>
      </c>
      <c r="C29" s="6">
        <f>C20</f>
        <v>21111707.890000008</v>
      </c>
    </row>
    <row r="30" spans="2:7" s="5" customFormat="1" ht="12.75" thickBot="1" x14ac:dyDescent="0.25">
      <c r="B30" s="3" t="s">
        <v>19</v>
      </c>
      <c r="C30" s="8">
        <f>C29</f>
        <v>21111707.890000008</v>
      </c>
    </row>
    <row r="31" spans="2:7" s="5" customFormat="1" ht="12.75" thickBot="1" x14ac:dyDescent="0.25">
      <c r="B31" s="3" t="s">
        <v>20</v>
      </c>
      <c r="C31" s="8">
        <f>C26+C30</f>
        <v>23999219.570000008</v>
      </c>
      <c r="G31" s="12"/>
    </row>
    <row r="32" spans="2:7" s="5" customFormat="1" ht="18" customHeight="1" x14ac:dyDescent="0.2">
      <c r="C32" s="4"/>
    </row>
    <row r="33" spans="2:6" x14ac:dyDescent="0.25">
      <c r="B33" s="1" t="s">
        <v>21</v>
      </c>
    </row>
    <row r="34" spans="2:6" s="5" customFormat="1" ht="12" x14ac:dyDescent="0.2">
      <c r="B34" s="5" t="s">
        <v>22</v>
      </c>
      <c r="C34" s="6">
        <v>170603388</v>
      </c>
    </row>
    <row r="35" spans="2:6" s="5" customFormat="1" ht="12" x14ac:dyDescent="0.2">
      <c r="B35" s="5" t="s">
        <v>23</v>
      </c>
      <c r="C35" s="7">
        <f>C11-C34</f>
        <v>-87595869.060000002</v>
      </c>
      <c r="D35" s="12"/>
      <c r="E35" s="12"/>
    </row>
    <row r="36" spans="2:6" s="5" customFormat="1" ht="12.75" thickBot="1" x14ac:dyDescent="0.25">
      <c r="B36" s="3" t="s">
        <v>24</v>
      </c>
      <c r="C36" s="8">
        <f>C34+C35</f>
        <v>83007518.939999998</v>
      </c>
    </row>
    <row r="37" spans="2:6" s="5" customFormat="1" ht="12.75" thickBot="1" x14ac:dyDescent="0.25">
      <c r="B37" s="3" t="s">
        <v>25</v>
      </c>
      <c r="C37" s="10">
        <f>C31+C36</f>
        <v>107006738.51000001</v>
      </c>
      <c r="E37" s="11"/>
      <c r="F37" s="12"/>
    </row>
    <row r="38" spans="2:6" s="5" customFormat="1" ht="12.75" thickTop="1" x14ac:dyDescent="0.2">
      <c r="B38" s="3"/>
      <c r="C38" s="20"/>
      <c r="E38" s="11"/>
    </row>
    <row r="40" spans="2:6" x14ac:dyDescent="0.25">
      <c r="B40" s="13" t="s">
        <v>26</v>
      </c>
      <c r="C40" s="14"/>
    </row>
    <row r="43" spans="2:6" ht="12.75" customHeight="1" x14ac:dyDescent="0.25"/>
    <row r="44" spans="2:6" x14ac:dyDescent="0.25">
      <c r="B44" s="31" t="s">
        <v>27</v>
      </c>
      <c r="C44" s="31"/>
    </row>
    <row r="45" spans="2:6" ht="9" customHeight="1" x14ac:dyDescent="0.25">
      <c r="B45" s="24" t="s">
        <v>30</v>
      </c>
      <c r="C45" s="24"/>
    </row>
    <row r="47" spans="2:6" x14ac:dyDescent="0.25">
      <c r="B47" s="15"/>
    </row>
    <row r="50" spans="2:3" x14ac:dyDescent="0.25">
      <c r="B50" s="25"/>
      <c r="C50" s="25"/>
    </row>
    <row r="51" spans="2:3" ht="11.25" customHeight="1" x14ac:dyDescent="0.25">
      <c r="B51" s="26"/>
      <c r="C51" s="26"/>
    </row>
    <row r="52" spans="2:3" x14ac:dyDescent="0.25">
      <c r="B52" s="18"/>
    </row>
    <row r="53" spans="2:3" x14ac:dyDescent="0.25">
      <c r="B53" s="23"/>
      <c r="C53" s="23"/>
    </row>
    <row r="54" spans="2:3" x14ac:dyDescent="0.25">
      <c r="B54" s="19" t="s">
        <v>28</v>
      </c>
    </row>
  </sheetData>
  <mergeCells count="11">
    <mergeCell ref="B1:C3"/>
    <mergeCell ref="B53:C53"/>
    <mergeCell ref="B45:C45"/>
    <mergeCell ref="B50:C50"/>
    <mergeCell ref="B51:C51"/>
    <mergeCell ref="B4:C4"/>
    <mergeCell ref="B5:C5"/>
    <mergeCell ref="B6:C6"/>
    <mergeCell ref="B7:C7"/>
    <mergeCell ref="B8:C8"/>
    <mergeCell ref="B44:C44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Candelario Valenzuela</dc:creator>
  <cp:lastModifiedBy>Candelario Valenzuela</cp:lastModifiedBy>
  <cp:lastPrinted>2024-08-09T16:29:56Z</cp:lastPrinted>
  <dcterms:created xsi:type="dcterms:W3CDTF">2022-07-07T16:49:00Z</dcterms:created>
  <dcterms:modified xsi:type="dcterms:W3CDTF">2024-09-12T13:54:14Z</dcterms:modified>
</cp:coreProperties>
</file>