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 Maria Lizardo\Desktop\Portal Mayo\"/>
    </mc:Choice>
  </mc:AlternateContent>
  <xr:revisionPtr revIDLastSave="0" documentId="13_ncr:1_{868DEF21-9902-4F8D-85C9-BFC1C10130F5}" xr6:coauthVersionLast="47" xr6:coauthVersionMax="47" xr10:uidLastSave="{00000000-0000-0000-0000-000000000000}"/>
  <bookViews>
    <workbookView xWindow="-120" yWindow="-120" windowWidth="29040" windowHeight="15840" xr2:uid="{3FBCA74F-2F39-4E32-920C-FC616D9C5F9A}"/>
  </bookViews>
  <sheets>
    <sheet name="mayo 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2" l="1"/>
  <c r="B13" i="2"/>
  <c r="B14" i="2" s="1"/>
  <c r="B35" i="2"/>
  <c r="B36" i="2" s="1"/>
  <c r="B25" i="2"/>
  <c r="B20" i="2"/>
  <c r="B21" i="2" l="1"/>
  <c r="B29" i="2"/>
  <c r="B30" i="2" s="1"/>
  <c r="B26" i="2"/>
  <c r="B31" i="2" l="1"/>
  <c r="B37" i="2" s="1"/>
</calcChain>
</file>

<file path=xl/sharedStrings.xml><?xml version="1.0" encoding="utf-8"?>
<sst xmlns="http://schemas.openxmlformats.org/spreadsheetml/2006/main" count="31" uniqueCount="29">
  <si>
    <t>Ministerio de Industria, Comercio y Mipymes</t>
  </si>
  <si>
    <t>Oficina Nacional de Derecho de Autor (ONDA)</t>
  </si>
  <si>
    <t>BALANCE GENERAL</t>
  </si>
  <si>
    <t>(Valores en RD$)</t>
  </si>
  <si>
    <t>ACTIVOS</t>
  </si>
  <si>
    <t>ACTIVOS CORRIENTES</t>
  </si>
  <si>
    <t>APROPIACION NO PROGRAMADA</t>
  </si>
  <si>
    <t>EFECTIVO EN CAJA Y BANCO</t>
  </si>
  <si>
    <t>COMPRAS NO REGISTRADAS EN EL SIGEF</t>
  </si>
  <si>
    <t>TOTAL ACTIVOS CORRIENTES</t>
  </si>
  <si>
    <t>ACTIVOS NO CORRIENTES</t>
  </si>
  <si>
    <t>BIENES DE USO (ACTIVOS NO FINANCIEROS)</t>
  </si>
  <si>
    <t>BIENES INTANGIBLES</t>
  </si>
  <si>
    <t>INVENTARIO DE SUMINISTROS</t>
  </si>
  <si>
    <t>TOTAL ACTIVOS NO CORRIENTES</t>
  </si>
  <si>
    <t>TOTAL ACTIVOS</t>
  </si>
  <si>
    <t>PASIVOS</t>
  </si>
  <si>
    <t>PASIVOS CORRIENTES</t>
  </si>
  <si>
    <t>TOTAL PASIVOS CORRIENTES</t>
  </si>
  <si>
    <t>PASIVOS NO CORRIENTES</t>
  </si>
  <si>
    <t>TOTAL PASIVOS NO CORRIENTES</t>
  </si>
  <si>
    <t>TOTAL PASIVO</t>
  </si>
  <si>
    <t>PATRIMONIO</t>
  </si>
  <si>
    <t>PRESUPUESTO APROBADO Y MODIFICADO</t>
  </si>
  <si>
    <t>RESULTADO NETO DEL EJERCICIO</t>
  </si>
  <si>
    <t>TOTAL PATRIMONIO</t>
  </si>
  <si>
    <t>TOTAL PASIVO Y PATRIMONIO</t>
  </si>
  <si>
    <t xml:space="preserve">          Contador                                                                        Enc. Administrativo y Financiero</t>
  </si>
  <si>
    <t>Al mes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</si>
</sst>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43" fontId="0" fillId="0" borderId="0" xfId="1" applyFont="1"/>
    <xf numFmtId="0" fontId="6" fillId="0" borderId="0" xfId="0" applyFont="1"/>
    <xf numFmtId="0" fontId="7" fillId="0" borderId="0" xfId="0" applyFont="1"/>
    <xf numFmtId="43" fontId="6" fillId="0" borderId="0" xfId="1" applyFont="1"/>
    <xf numFmtId="43" fontId="6" fillId="0" borderId="1" xfId="1" applyFont="1" applyBorder="1"/>
    <xf numFmtId="43" fontId="6" fillId="2" borderId="1" xfId="1" applyFont="1" applyFill="1" applyBorder="1"/>
    <xf numFmtId="43" fontId="6" fillId="2" borderId="2" xfId="1" applyFont="1" applyFill="1" applyBorder="1"/>
    <xf numFmtId="43" fontId="7" fillId="0" borderId="3" xfId="1" applyFont="1" applyBorder="1"/>
    <xf numFmtId="43" fontId="7" fillId="0" borderId="0" xfId="1" applyFont="1"/>
    <xf numFmtId="43" fontId="6" fillId="2" borderId="4" xfId="1" applyFont="1" applyFill="1" applyBorder="1"/>
    <xf numFmtId="43" fontId="7" fillId="0" borderId="5" xfId="1" applyFont="1" applyBorder="1"/>
    <xf numFmtId="43" fontId="6" fillId="0" borderId="2" xfId="1" applyFont="1" applyBorder="1"/>
    <xf numFmtId="43" fontId="7" fillId="0" borderId="0" xfId="1" applyFont="1" applyBorder="1"/>
    <xf numFmtId="0" fontId="8" fillId="0" borderId="0" xfId="0" applyFont="1"/>
    <xf numFmtId="0" fontId="9" fillId="0" borderId="0" xfId="0" applyFont="1"/>
    <xf numFmtId="43" fontId="0" fillId="0" borderId="0" xfId="0" applyNumberFormat="1"/>
    <xf numFmtId="4" fontId="0" fillId="0" borderId="0" xfId="0" applyNumberForma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1933575</xdr:colOff>
      <xdr:row>0</xdr:row>
      <xdr:rowOff>0</xdr:rowOff>
    </xdr:from>
    <xdr:to>
      <xdr:col>1</xdr:col>
      <xdr:colOff>876300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00F160-A7C5-4C0E-98D7-094ADB692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0"/>
          <a:ext cx="2066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4DDD2-16FB-44A2-BE30-79941D1AA088}">
  <dimension ref="A1:D45"/>
  <sheetViews>
    <sheetView tabSelected="1" workbookViewId="0">
      <selection activeCell="B15" sqref="B15"/>
    </sheetView>
  </sheetViews>
  <sheetFormatPr baseColWidth="10" defaultRowHeight="15" x14ac:dyDescent="0.25"/>
  <cols>
    <col min="1" max="1" width="46.85546875" customWidth="1"/>
    <col min="2" max="2" width="40.5703125" customWidth="1"/>
    <col min="3" max="3" width="12.7109375" bestFit="1" customWidth="1"/>
    <col min="4" max="4" width="13.140625" bestFit="1" customWidth="1"/>
  </cols>
  <sheetData>
    <row r="1" spans="1:4" x14ac:dyDescent="0.25">
      <c r="A1" s="21"/>
      <c r="B1" s="21"/>
    </row>
    <row r="2" spans="1:4" x14ac:dyDescent="0.25">
      <c r="A2" s="21"/>
      <c r="B2" s="21"/>
    </row>
    <row r="3" spans="1:4" x14ac:dyDescent="0.25">
      <c r="A3" s="21"/>
      <c r="B3" s="21"/>
    </row>
    <row r="4" spans="1:4" ht="18.75" x14ac:dyDescent="0.3">
      <c r="A4" s="22" t="s">
        <v>0</v>
      </c>
      <c r="B4" s="22"/>
    </row>
    <row r="5" spans="1:4" ht="15.75" x14ac:dyDescent="0.25">
      <c r="A5" s="23" t="s">
        <v>1</v>
      </c>
      <c r="B5" s="23"/>
    </row>
    <row r="6" spans="1:4" ht="18.75" x14ac:dyDescent="0.3">
      <c r="A6" s="22" t="s">
        <v>2</v>
      </c>
      <c r="B6" s="22"/>
    </row>
    <row r="7" spans="1:4" x14ac:dyDescent="0.25">
      <c r="A7" s="24" t="s">
        <v>28</v>
      </c>
      <c r="B7" s="24"/>
    </row>
    <row r="8" spans="1:4" x14ac:dyDescent="0.25">
      <c r="A8" s="25" t="s">
        <v>3</v>
      </c>
      <c r="B8" s="25"/>
    </row>
    <row r="9" spans="1:4" x14ac:dyDescent="0.25">
      <c r="A9" s="1" t="s">
        <v>4</v>
      </c>
      <c r="B9" s="2"/>
    </row>
    <row r="10" spans="1:4" x14ac:dyDescent="0.25">
      <c r="A10" s="4" t="s">
        <v>5</v>
      </c>
      <c r="B10" s="5"/>
    </row>
    <row r="11" spans="1:4" x14ac:dyDescent="0.25">
      <c r="A11" s="3" t="s">
        <v>6</v>
      </c>
      <c r="B11" s="6">
        <v>97177068.069999993</v>
      </c>
      <c r="C11" s="18"/>
      <c r="D11" s="17"/>
    </row>
    <row r="12" spans="1:4" x14ac:dyDescent="0.25">
      <c r="A12" s="3" t="s">
        <v>7</v>
      </c>
      <c r="B12" s="7">
        <f>200000+5000+1789279.08</f>
        <v>1994279.08</v>
      </c>
    </row>
    <row r="13" spans="1:4" x14ac:dyDescent="0.25">
      <c r="A13" s="3" t="s">
        <v>8</v>
      </c>
      <c r="B13" s="8">
        <f>271303.84+59155.5+158454.76</f>
        <v>488914.10000000003</v>
      </c>
    </row>
    <row r="14" spans="1:4" ht="15.75" thickBot="1" x14ac:dyDescent="0.3">
      <c r="A14" s="4" t="s">
        <v>9</v>
      </c>
      <c r="B14" s="9">
        <f>B11+B13+B12</f>
        <v>99660261.249999985</v>
      </c>
    </row>
    <row r="15" spans="1:4" x14ac:dyDescent="0.25">
      <c r="A15" s="3"/>
      <c r="B15" s="10"/>
    </row>
    <row r="16" spans="1:4" x14ac:dyDescent="0.25">
      <c r="A16" s="4" t="s">
        <v>10</v>
      </c>
      <c r="B16" s="5"/>
    </row>
    <row r="17" spans="1:2" x14ac:dyDescent="0.25">
      <c r="A17" s="3" t="s">
        <v>11</v>
      </c>
      <c r="B17" s="7">
        <v>24087949.760000002</v>
      </c>
    </row>
    <row r="18" spans="1:2" x14ac:dyDescent="0.25">
      <c r="A18" s="3" t="s">
        <v>12</v>
      </c>
      <c r="B18" s="8">
        <v>56870.1</v>
      </c>
    </row>
    <row r="19" spans="1:2" x14ac:dyDescent="0.25">
      <c r="A19" s="3" t="s">
        <v>13</v>
      </c>
      <c r="B19" s="11">
        <v>1343162.59</v>
      </c>
    </row>
    <row r="20" spans="1:2" ht="15.75" thickBot="1" x14ac:dyDescent="0.3">
      <c r="A20" s="4" t="s">
        <v>14</v>
      </c>
      <c r="B20" s="9">
        <f>B17+B18+B19</f>
        <v>25487982.450000003</v>
      </c>
    </row>
    <row r="21" spans="1:2" ht="15.75" thickBot="1" x14ac:dyDescent="0.3">
      <c r="A21" s="4" t="s">
        <v>15</v>
      </c>
      <c r="B21" s="12">
        <f>B14+B20</f>
        <v>125148243.69999999</v>
      </c>
    </row>
    <row r="22" spans="1:2" ht="15.75" thickTop="1" x14ac:dyDescent="0.25">
      <c r="A22" s="3"/>
      <c r="B22" s="5"/>
    </row>
    <row r="23" spans="1:2" x14ac:dyDescent="0.25">
      <c r="A23" s="1" t="s">
        <v>16</v>
      </c>
      <c r="B23" s="2"/>
    </row>
    <row r="24" spans="1:2" x14ac:dyDescent="0.25">
      <c r="A24" s="4" t="s">
        <v>17</v>
      </c>
      <c r="B24" s="5"/>
    </row>
    <row r="25" spans="1:2" x14ac:dyDescent="0.25">
      <c r="A25" s="3" t="s">
        <v>17</v>
      </c>
      <c r="B25" s="6">
        <f>B12+B13</f>
        <v>2483193.1800000002</v>
      </c>
    </row>
    <row r="26" spans="1:2" ht="15.75" thickBot="1" x14ac:dyDescent="0.3">
      <c r="A26" s="4" t="s">
        <v>18</v>
      </c>
      <c r="B26" s="9">
        <f>B25</f>
        <v>2483193.1800000002</v>
      </c>
    </row>
    <row r="27" spans="1:2" x14ac:dyDescent="0.25">
      <c r="A27" s="3"/>
      <c r="B27" s="5"/>
    </row>
    <row r="28" spans="1:2" x14ac:dyDescent="0.25">
      <c r="A28" s="4" t="s">
        <v>19</v>
      </c>
      <c r="B28" s="5"/>
    </row>
    <row r="29" spans="1:2" x14ac:dyDescent="0.25">
      <c r="A29" s="3" t="s">
        <v>19</v>
      </c>
      <c r="B29" s="6">
        <f>B20</f>
        <v>25487982.450000003</v>
      </c>
    </row>
    <row r="30" spans="1:2" ht="15.75" thickBot="1" x14ac:dyDescent="0.3">
      <c r="A30" s="4" t="s">
        <v>20</v>
      </c>
      <c r="B30" s="9">
        <f>B29</f>
        <v>25487982.450000003</v>
      </c>
    </row>
    <row r="31" spans="1:2" ht="15.75" thickBot="1" x14ac:dyDescent="0.3">
      <c r="A31" s="4" t="s">
        <v>21</v>
      </c>
      <c r="B31" s="9">
        <f>B26+B30</f>
        <v>27971175.630000003</v>
      </c>
    </row>
    <row r="32" spans="1:2" x14ac:dyDescent="0.25">
      <c r="A32" s="3"/>
      <c r="B32" s="5"/>
    </row>
    <row r="33" spans="1:2" x14ac:dyDescent="0.25">
      <c r="A33" s="1" t="s">
        <v>22</v>
      </c>
      <c r="B33" s="2"/>
    </row>
    <row r="34" spans="1:2" x14ac:dyDescent="0.25">
      <c r="A34" s="3" t="s">
        <v>23</v>
      </c>
      <c r="B34" s="6">
        <v>165049406</v>
      </c>
    </row>
    <row r="35" spans="1:2" x14ac:dyDescent="0.25">
      <c r="A35" s="3" t="s">
        <v>24</v>
      </c>
      <c r="B35" s="13">
        <f>B11-B34</f>
        <v>-67872337.930000007</v>
      </c>
    </row>
    <row r="36" spans="1:2" ht="15.75" thickBot="1" x14ac:dyDescent="0.3">
      <c r="A36" s="4" t="s">
        <v>25</v>
      </c>
      <c r="B36" s="9">
        <f>B34+B35</f>
        <v>97177068.069999993</v>
      </c>
    </row>
    <row r="37" spans="1:2" ht="15.75" thickBot="1" x14ac:dyDescent="0.3">
      <c r="A37" s="4" t="s">
        <v>26</v>
      </c>
      <c r="B37" s="12">
        <f>B31+B36</f>
        <v>125148243.69999999</v>
      </c>
    </row>
    <row r="38" spans="1:2" ht="15.75" thickTop="1" x14ac:dyDescent="0.25">
      <c r="A38" s="4"/>
      <c r="B38" s="14"/>
    </row>
    <row r="39" spans="1:2" x14ac:dyDescent="0.25">
      <c r="B39" s="2"/>
    </row>
    <row r="40" spans="1:2" x14ac:dyDescent="0.25">
      <c r="A40" s="15"/>
      <c r="B40" s="16"/>
    </row>
    <row r="41" spans="1:2" x14ac:dyDescent="0.25">
      <c r="B41" s="2"/>
    </row>
    <row r="42" spans="1:2" x14ac:dyDescent="0.25">
      <c r="B42" s="2"/>
    </row>
    <row r="43" spans="1:2" x14ac:dyDescent="0.25">
      <c r="B43" s="2"/>
    </row>
    <row r="44" spans="1:2" x14ac:dyDescent="0.25">
      <c r="A44" s="19"/>
      <c r="B44" s="19"/>
    </row>
    <row r="45" spans="1:2" x14ac:dyDescent="0.25">
      <c r="A45" s="20" t="s">
        <v>27</v>
      </c>
      <c r="B45" s="20"/>
    </row>
  </sheetData>
  <mergeCells count="8">
    <mergeCell ref="A44:B44"/>
    <mergeCell ref="A45:B45"/>
    <mergeCell ref="A1:B3"/>
    <mergeCell ref="A4:B4"/>
    <mergeCell ref="A5:B5"/>
    <mergeCell ref="A6:B6"/>
    <mergeCell ref="A7:B7"/>
    <mergeCell ref="A8:B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Valentin Rosario Duran</dc:creator>
  <cp:lastModifiedBy>Ana Maria Lizardo</cp:lastModifiedBy>
  <cp:lastPrinted>2025-06-10T14:14:24Z</cp:lastPrinted>
  <dcterms:created xsi:type="dcterms:W3CDTF">2025-05-13T13:19:02Z</dcterms:created>
  <dcterms:modified xsi:type="dcterms:W3CDTF">2025-06-16T18:42:05Z</dcterms:modified>
</cp:coreProperties>
</file>